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C:\Users\lromana\Google Drive\Dep Ingé Google Drive\ANNEE 2021-2022\administratif\maquette\"/>
    </mc:Choice>
  </mc:AlternateContent>
  <xr:revisionPtr revIDLastSave="0" documentId="8_{192AA041-BF3F-482B-90FE-CE657569DF95}" xr6:coauthVersionLast="36" xr6:coauthVersionMax="36" xr10:uidLastSave="{00000000-0000-0000-0000-000000000000}"/>
  <bookViews>
    <workbookView xWindow="0" yWindow="0" windowWidth="19200" windowHeight="7455" activeTab="3" xr2:uid="{00000000-000D-0000-FFFF-FFFF00000000}"/>
  </bookViews>
  <sheets>
    <sheet name="SE S5 " sheetId="1" r:id="rId1"/>
    <sheet name="SE S6 " sheetId="2" r:id="rId2"/>
    <sheet name="SE S7 " sheetId="3" r:id="rId3"/>
    <sheet name="SE S8 " sheetId="4" r:id="rId4"/>
    <sheet name="SE S9" sheetId="5" r:id="rId5"/>
  </sheets>
  <definedNames>
    <definedName name="Print_Area_0" localSheetId="0">'SE S5 '!$A$1:$J$35</definedName>
    <definedName name="Print_Area_0_0" localSheetId="0">'SE S5 '!$A$1:$J$35</definedName>
    <definedName name="Print_Area_0_0_0" localSheetId="0">'SE S5 '!$A$1:$J$35</definedName>
    <definedName name="Print_Area_0_0_0_0" localSheetId="0">'SE S5 '!$A$1:$J$35</definedName>
    <definedName name="Print_Area_0_0_0_0_0" localSheetId="0">'SE S5 '!$A$1:$J$35</definedName>
    <definedName name="Print_Area_0_0_0_0_0_0" localSheetId="0">'SE S5 '!$A$1:$J$35</definedName>
    <definedName name="_xlnm.Print_Area" localSheetId="0">'SE S5 '!$A$1:$J$35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5" l="1"/>
  <c r="J9" i="5"/>
  <c r="D10" i="5"/>
  <c r="D11" i="5"/>
  <c r="D12" i="5"/>
  <c r="D13" i="5"/>
  <c r="D14" i="5"/>
  <c r="J14" i="5"/>
  <c r="D15" i="5"/>
  <c r="D16" i="5"/>
  <c r="D17" i="5"/>
  <c r="D18" i="5"/>
  <c r="D19" i="5"/>
  <c r="D20" i="5"/>
  <c r="J20" i="5"/>
  <c r="D21" i="5"/>
  <c r="D22" i="5"/>
  <c r="D23" i="5"/>
  <c r="J23" i="5"/>
  <c r="D24" i="5"/>
  <c r="D25" i="5"/>
  <c r="D26" i="5"/>
  <c r="J27" i="5"/>
  <c r="D9" i="4"/>
  <c r="J9" i="4"/>
  <c r="D10" i="4"/>
  <c r="D11" i="4"/>
  <c r="D12" i="4"/>
  <c r="D13" i="4"/>
  <c r="D14" i="4"/>
  <c r="J14" i="4"/>
  <c r="D15" i="4"/>
  <c r="D17" i="4"/>
  <c r="D18" i="4"/>
  <c r="D19" i="4"/>
  <c r="J19" i="4"/>
  <c r="D20" i="4"/>
  <c r="D21" i="4"/>
  <c r="D22" i="4"/>
  <c r="D23" i="4"/>
  <c r="J23" i="4"/>
  <c r="D24" i="4"/>
  <c r="D9" i="3"/>
  <c r="J9" i="3"/>
  <c r="D10" i="3"/>
  <c r="D11" i="3"/>
  <c r="D12" i="3"/>
  <c r="D13" i="3"/>
  <c r="J13" i="3"/>
  <c r="D14" i="3"/>
  <c r="D15" i="3"/>
  <c r="D16" i="3"/>
  <c r="J16" i="3"/>
  <c r="D17" i="3"/>
  <c r="D18" i="3"/>
  <c r="D19" i="3"/>
  <c r="D20" i="3"/>
  <c r="J20" i="3"/>
  <c r="D21" i="3"/>
  <c r="D22" i="3"/>
  <c r="D23" i="3"/>
  <c r="D24" i="3"/>
  <c r="J24" i="3"/>
  <c r="D25" i="3"/>
  <c r="D26" i="3"/>
  <c r="D9" i="2"/>
  <c r="J9" i="2"/>
  <c r="K9" i="2" s="1"/>
  <c r="D10" i="2"/>
  <c r="D11" i="2"/>
  <c r="D12" i="2"/>
  <c r="J12" i="2"/>
  <c r="K12" i="2" s="1"/>
  <c r="D13" i="2"/>
  <c r="D14" i="2"/>
  <c r="J14" i="2"/>
  <c r="K14" i="2" s="1"/>
  <c r="D15" i="2"/>
  <c r="D16" i="2"/>
  <c r="D17" i="2"/>
  <c r="D18" i="2"/>
  <c r="D19" i="2"/>
  <c r="D20" i="2"/>
  <c r="D21" i="2"/>
  <c r="J21" i="2"/>
  <c r="K21" i="2" s="1"/>
  <c r="D22" i="2"/>
  <c r="D23" i="2"/>
  <c r="D24" i="2"/>
  <c r="J24" i="2"/>
  <c r="K24" i="2" s="1"/>
  <c r="D25" i="2"/>
  <c r="D26" i="2"/>
  <c r="J27" i="2"/>
  <c r="K27" i="2" s="1"/>
  <c r="D9" i="1"/>
  <c r="J9" i="1"/>
  <c r="D10" i="1"/>
  <c r="D11" i="1"/>
  <c r="D12" i="1"/>
  <c r="D13" i="1"/>
  <c r="D14" i="1"/>
  <c r="J14" i="1"/>
  <c r="D15" i="1"/>
  <c r="D16" i="1"/>
  <c r="J16" i="1"/>
  <c r="D17" i="1"/>
  <c r="D18" i="1"/>
  <c r="D19" i="1"/>
  <c r="D20" i="1"/>
  <c r="D21" i="1"/>
  <c r="D22" i="1"/>
  <c r="J22" i="1"/>
  <c r="D23" i="1"/>
  <c r="D24" i="1"/>
  <c r="D25" i="1"/>
  <c r="D26" i="1"/>
  <c r="J26" i="1"/>
  <c r="D27" i="1"/>
  <c r="D28" i="1"/>
</calcChain>
</file>

<file path=xl/sharedStrings.xml><?xml version="1.0" encoding="utf-8"?>
<sst xmlns="http://schemas.openxmlformats.org/spreadsheetml/2006/main" count="201" uniqueCount="138">
  <si>
    <t>5.3 Habilitation électrique</t>
  </si>
  <si>
    <t>5.2 Projet</t>
  </si>
  <si>
    <t>5.1 Sport</t>
  </si>
  <si>
    <t>Développement des savoir être 
liés au métier d'ingénieur</t>
  </si>
  <si>
    <t>4.4 Langues II</t>
  </si>
  <si>
    <t>4.3 Langues I</t>
  </si>
  <si>
    <t>4.2 Connaissance de l'entreprise</t>
  </si>
  <si>
    <t>4.1 Les enjeux du développement durable &amp; Economie</t>
  </si>
  <si>
    <t>Ouverture et Compréhension de 
l'Environnement Economique et 
du Développement Durable (OCEEDD)</t>
  </si>
  <si>
    <t xml:space="preserve">3.6 Signaux et systèmes </t>
  </si>
  <si>
    <t>3.5 SIG</t>
  </si>
  <si>
    <t>3.4 Outils informatiques I : COO et applications / labview</t>
  </si>
  <si>
    <t>3.3 Algorithme (principes et applications en grafcet)</t>
  </si>
  <si>
    <t>3.2 Maths II</t>
  </si>
  <si>
    <t>3.1 Maths I</t>
  </si>
  <si>
    <t>Outils de l'ingénieur I</t>
  </si>
  <si>
    <t>2.2 Electronique de puissance</t>
  </si>
  <si>
    <t>2.1 Circuits électriques</t>
  </si>
  <si>
    <t>Réseaux électriques</t>
  </si>
  <si>
    <t>1.4 Statique et dynamique des fluides</t>
  </si>
  <si>
    <t>1.3 Electrodynamique</t>
  </si>
  <si>
    <t>1.2B Thermodynamique II pour SE</t>
  </si>
  <si>
    <t>1.2A Thermodynamique I</t>
  </si>
  <si>
    <t>1.1 Introduction à la conversion dénergie</t>
  </si>
  <si>
    <t>Conversions d'énergie</t>
  </si>
  <si>
    <t>ANNEE 1  SEMESTRE 5</t>
  </si>
  <si>
    <t>U.E.</t>
  </si>
  <si>
    <t>E.C</t>
  </si>
  <si>
    <r>
      <t>BE</t>
    </r>
    <r>
      <rPr>
        <b/>
        <sz val="12"/>
        <color rgb="FFFF0000"/>
        <rFont val="Gulim"/>
        <family val="2"/>
      </rPr>
      <t>(TD)</t>
    </r>
  </si>
  <si>
    <t>TP</t>
  </si>
  <si>
    <t>TD</t>
  </si>
  <si>
    <t>Cours</t>
  </si>
  <si>
    <t>Total</t>
  </si>
  <si>
    <t>ECTS</t>
  </si>
  <si>
    <t>Coef.</t>
  </si>
  <si>
    <t>Volume Horaire</t>
  </si>
  <si>
    <t>LIBELLE  -  EC</t>
  </si>
  <si>
    <t xml:space="preserve">LIBELLE  -  UE    </t>
  </si>
  <si>
    <t>Semestre</t>
  </si>
  <si>
    <t>ANNEE   1      -  SEMESTRE  5  : Code Semestre -  275SGSE0     / Code Parcours - 27SEN1 180</t>
  </si>
  <si>
    <t xml:space="preserve">Systèmes Energétiques : Code Diplôme - </t>
  </si>
  <si>
    <t xml:space="preserve">ECOLE D'INGENIEUR </t>
  </si>
  <si>
    <t>11.1 Stage</t>
  </si>
  <si>
    <t>Stage</t>
  </si>
  <si>
    <t>10.3 Conduite de projet</t>
  </si>
  <si>
    <t>10.2 Sport</t>
  </si>
  <si>
    <t>10.1 Découverte du métier d'ingénieur/Séminaires</t>
  </si>
  <si>
    <t>Développement des savoir être 
liés au métier d'ingénieurd'ingénieur</t>
  </si>
  <si>
    <t>9.3 Langues II</t>
  </si>
  <si>
    <t>9.2 Langues I</t>
  </si>
  <si>
    <t>9.1 Gestion d'entreprise et Ecologie industrielle</t>
  </si>
  <si>
    <t>8.7 Automatique discrète</t>
  </si>
  <si>
    <t xml:space="preserve">8.6 Automatique continu </t>
  </si>
  <si>
    <t>8.5 SIG</t>
  </si>
  <si>
    <t>8.4 Matlab</t>
  </si>
  <si>
    <t>8.3 Traitement des données</t>
  </si>
  <si>
    <t xml:space="preserve">8.2 Mathématiques Appliquées II </t>
  </si>
  <si>
    <t>8.1 Probabilités statistiques</t>
  </si>
  <si>
    <t>Outils de l'ingénieur II</t>
  </si>
  <si>
    <t>7.2 Conduite et Optimisation d'un réseau électrique</t>
  </si>
  <si>
    <t>7.1 Convertisseurs statistiques</t>
  </si>
  <si>
    <t>6.3 Mécanique des fluides appliquée</t>
  </si>
  <si>
    <t>6.2 Thermique</t>
  </si>
  <si>
    <t>6.1 Conversion électromécanique</t>
  </si>
  <si>
    <t>ANNEE 1 SEMESTRE 6</t>
  </si>
  <si>
    <t>BE</t>
  </si>
  <si>
    <t>ANNEE   1      -  SEMESTRE  6  : Code Semestre - 276SGSE0      / Code Parcours - 27SEN1 180</t>
  </si>
  <si>
    <t>Systèmes Energétiques : Code Diplôme 7FI5SEN 180</t>
  </si>
  <si>
    <t>5.3 Sport</t>
  </si>
  <si>
    <t>5.2 Projets pluri technologiques I</t>
  </si>
  <si>
    <t>5.1 Techniques de recherche de stage</t>
  </si>
  <si>
    <t>Développement des savoir être</t>
  </si>
  <si>
    <t>4.2 Management environnemental</t>
  </si>
  <si>
    <t>4.1 Culture et civilisations Europe/Caraïbes/ Amériques</t>
  </si>
  <si>
    <t>3.4 Aquistion /traitement/Analyse aux services du diagnostic</t>
  </si>
  <si>
    <t>3.3 Mathématiques Appliquées III</t>
  </si>
  <si>
    <t>3.2 Outils informatiques III-</t>
  </si>
  <si>
    <t>3.1 DAO/CAO</t>
  </si>
  <si>
    <t>Outils de l'ingenieur III</t>
  </si>
  <si>
    <t>2.3 Technologies des réseaux Electroniques</t>
  </si>
  <si>
    <t>2.2 Modélisation électromagnétique et électriques des machines</t>
  </si>
  <si>
    <t>2.1 Gestion intelligente de l'énergie</t>
  </si>
  <si>
    <t>1.4 Stockage d'électricité</t>
  </si>
  <si>
    <t>1.3 Conversion électrochimique</t>
  </si>
  <si>
    <t xml:space="preserve">1.2 Thermodynamique appliquée </t>
  </si>
  <si>
    <t>1.1 Machines hydrauliques</t>
  </si>
  <si>
    <t>ANNEE  2 SEMESTRE 7</t>
  </si>
  <si>
    <r>
      <t>BE</t>
    </r>
    <r>
      <rPr>
        <b/>
        <sz val="14"/>
        <color rgb="FFFF0000"/>
        <rFont val="Gulim"/>
        <family val="2"/>
      </rPr>
      <t>(TD)</t>
    </r>
  </si>
  <si>
    <t>total</t>
  </si>
  <si>
    <t>ANNEE   2     -  SEMESTRE  7  : Code Semestre -277SGSE0       / Code Parcours - 27SEN2 180</t>
  </si>
  <si>
    <t xml:space="preserve">9.2 Projets pluri technologiques </t>
  </si>
  <si>
    <t>9.1 Sport</t>
  </si>
  <si>
    <t>Mise en pratique</t>
  </si>
  <si>
    <t>8.4 Langues II</t>
  </si>
  <si>
    <t>8.3 Langues I</t>
  </si>
  <si>
    <t>8.2 Environnement juridique Caraïbes/Amériques</t>
  </si>
  <si>
    <t>8.1 Gestion des risques naturels</t>
  </si>
  <si>
    <t>7.5 Résolution des problèmes d'optimisation</t>
  </si>
  <si>
    <t>278PPRJ0+F9</t>
  </si>
  <si>
    <t>7.4 Atelier conception et fabrication</t>
  </si>
  <si>
    <t>7.2 Actionneurs électromagnétiques</t>
  </si>
  <si>
    <t>7.1 Association de convertisseurs statiques</t>
  </si>
  <si>
    <t>7.3 Thermique appliquée II</t>
  </si>
  <si>
    <t>6.4 Production d'energie en mileu marin</t>
  </si>
  <si>
    <t>6.3 Systèmes photovoltaïques</t>
  </si>
  <si>
    <t xml:space="preserve">6.2 Réseaux électriques embarqués </t>
  </si>
  <si>
    <t>6.1 Systèmes éoliens</t>
  </si>
  <si>
    <t>Conversion d'énergie</t>
  </si>
  <si>
    <t>ANNEE 2  SEMESTRE 8</t>
  </si>
  <si>
    <t>ANNEE   2     -  SEMESTRE  8  : Code Seme8stre - 278SGSE0      / Code Parcours - 27SEN2 180</t>
  </si>
  <si>
    <t>5.1 Stage</t>
  </si>
  <si>
    <t>Stage assistant ingenieur</t>
  </si>
  <si>
    <t>4.4 Ingénierie et pilotage des projets énergétiques</t>
  </si>
  <si>
    <t>4.3 Conduite du changement et gestion de conflit</t>
  </si>
  <si>
    <t>4.2 Responsabilité social, Ethique de l'ingénieur et déontoligie</t>
  </si>
  <si>
    <t>4.1 Techniques de recherche d'emploi</t>
  </si>
  <si>
    <t>Développement des savoir être
 liés au métier d'ingénieur</t>
  </si>
  <si>
    <t>3.3 Création d'entreprises et études de marché et recherche de financement</t>
  </si>
  <si>
    <t>3.2 Droit de la propriété intellectuelle</t>
  </si>
  <si>
    <t>3.1 Veille technologique Intelligence économique</t>
  </si>
  <si>
    <t>Innovation et entreprenariat</t>
  </si>
  <si>
    <t>2.6 Langues II</t>
  </si>
  <si>
    <t>2.5 Langues I</t>
  </si>
  <si>
    <t>2.4 Gestion comptable et financière</t>
  </si>
  <si>
    <t>2.3 Maîtrise durable de la consommation d'énergie</t>
  </si>
  <si>
    <t>2.2 Physique de l'habitat</t>
  </si>
  <si>
    <t>2.1 Gestion de ressources humaines et droit du travail</t>
  </si>
  <si>
    <t>Ouverture et Compréhension de 
l'Environnement Ecomique et 
du Développement Durable (OCEEDD)</t>
  </si>
  <si>
    <t>1.5 Valorisation et traitement énergétique des déchets</t>
  </si>
  <si>
    <t>1.4 Réseaux électriques intélligents et dérérugalation de l'énergie électrique</t>
  </si>
  <si>
    <t>1.3 Piles à Combustibles</t>
  </si>
  <si>
    <t xml:space="preserve">1.2 Hydrodynamique et ressources énergétiques  </t>
  </si>
  <si>
    <t>1.1 Systèmes énergétiques hybrides</t>
  </si>
  <si>
    <t>ANNEE 3 SEMESTRE 9</t>
  </si>
  <si>
    <r>
      <t xml:space="preserve">BE </t>
    </r>
    <r>
      <rPr>
        <b/>
        <sz val="12"/>
        <color rgb="FFFF0000"/>
        <rFont val="Gulim"/>
        <family val="2"/>
        <charset val="1"/>
      </rPr>
      <t>(TD)</t>
    </r>
  </si>
  <si>
    <t>Volume horaire</t>
  </si>
  <si>
    <t>line0odile</t>
  </si>
  <si>
    <t>0odile279SGSE0 Parcours : 27SEN3 180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</si>
</sst>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4"/>
      <name val="Arial"/>
      <family val="2"/>
      <charset val="1"/>
    </font>
    <font>
      <sz val="14"/>
      <name val="Rockwell"/>
      <family val="1"/>
      <charset val="1"/>
    </font>
    <font>
      <sz val="14"/>
      <name val="Poor Richard"/>
      <family val="1"/>
      <charset val="1"/>
    </font>
    <font>
      <sz val="14"/>
      <name val="Berlin Sans FB Demi"/>
      <family val="2"/>
      <charset val="1"/>
    </font>
    <font>
      <b/>
      <sz val="14"/>
      <name val="GulimChe"/>
      <family val="3"/>
      <charset val="1"/>
    </font>
    <font>
      <b/>
      <sz val="14"/>
      <name val="Arial"/>
      <family val="2"/>
      <charset val="1"/>
    </font>
    <font>
      <b/>
      <sz val="14"/>
      <name val="Poor Richard"/>
      <family val="1"/>
      <charset val="1"/>
    </font>
    <font>
      <sz val="14"/>
      <name val="Gulim"/>
      <family val="2"/>
      <charset val="1"/>
    </font>
    <font>
      <b/>
      <sz val="14"/>
      <name val="Gulim"/>
      <family val="2"/>
      <charset val="1"/>
    </font>
    <font>
      <b/>
      <sz val="14"/>
      <color rgb="FFFF0000"/>
      <name val="Gulim"/>
      <family val="2"/>
    </font>
    <font>
      <b/>
      <sz val="14"/>
      <color rgb="FFFF0000"/>
      <name val="Gulim"/>
      <family val="2"/>
      <charset val="1"/>
    </font>
    <font>
      <b/>
      <sz val="14"/>
      <color rgb="FF0000FF"/>
      <name val="Gulim"/>
      <family val="2"/>
    </font>
    <font>
      <sz val="14"/>
      <color rgb="FFFF0000"/>
      <name val="Gulim"/>
      <family val="2"/>
      <charset val="1"/>
    </font>
    <font>
      <b/>
      <sz val="12"/>
      <name val="Gulim"/>
      <family val="2"/>
      <charset val="1"/>
    </font>
    <font>
      <b/>
      <sz val="12"/>
      <color rgb="FFFF0000"/>
      <name val="Gulim"/>
      <family val="2"/>
    </font>
    <font>
      <b/>
      <sz val="14"/>
      <color rgb="FF00B0F0"/>
      <name val="Gulim"/>
      <charset val="129"/>
    </font>
    <font>
      <b/>
      <sz val="14"/>
      <color rgb="FF000000"/>
      <name val="Poor Richard"/>
      <family val="1"/>
      <charset val="1"/>
    </font>
    <font>
      <sz val="16"/>
      <name val="Arial"/>
      <family val="2"/>
      <charset val="1"/>
    </font>
    <font>
      <sz val="16"/>
      <name val="Rockwell"/>
      <family val="1"/>
      <charset val="1"/>
    </font>
    <font>
      <sz val="16"/>
      <name val="Poor Richard"/>
      <family val="1"/>
      <charset val="1"/>
    </font>
    <font>
      <b/>
      <sz val="16"/>
      <name val="Poor Richard"/>
      <family val="1"/>
      <charset val="1"/>
    </font>
    <font>
      <sz val="16"/>
      <name val="Gulim"/>
      <charset val="129"/>
    </font>
    <font>
      <b/>
      <sz val="16"/>
      <name val="Gulim"/>
      <family val="2"/>
      <charset val="1"/>
    </font>
    <font>
      <b/>
      <sz val="14"/>
      <color rgb="FF000000"/>
      <name val="Gulim"/>
      <charset val="129"/>
    </font>
    <font>
      <sz val="14"/>
      <color rgb="FFFF0000"/>
      <name val="Arial"/>
      <family val="2"/>
      <charset val="1"/>
    </font>
    <font>
      <b/>
      <sz val="14"/>
      <color rgb="FF00B0F0"/>
      <name val="Gulim"/>
      <family val="2"/>
    </font>
    <font>
      <b/>
      <sz val="16"/>
      <name val="GulimChe"/>
      <family val="3"/>
      <charset val="1"/>
    </font>
    <font>
      <sz val="16"/>
      <color rgb="FFFF0000"/>
      <name val="Poor Richard"/>
      <family val="1"/>
      <charset val="1"/>
    </font>
    <font>
      <sz val="16"/>
      <name val="Gulim"/>
      <family val="2"/>
    </font>
    <font>
      <sz val="10"/>
      <name val="Gulim"/>
      <charset val="129"/>
    </font>
    <font>
      <b/>
      <sz val="14"/>
      <color theme="1"/>
      <name val="Gulim"/>
      <family val="2"/>
      <charset val="1"/>
    </font>
    <font>
      <b/>
      <sz val="12"/>
      <color rgb="FFFF0000"/>
      <name val="Gulim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rgb="FFB7DEE8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1F8D8"/>
      </patternFill>
    </fill>
    <fill>
      <patternFill patternType="solid">
        <fgColor theme="0"/>
        <bgColor rgb="FFB7DEE8"/>
      </patternFill>
    </fill>
    <fill>
      <patternFill patternType="solid">
        <fgColor theme="0"/>
        <bgColor rgb="FFFFFF00"/>
      </patternFill>
    </fill>
    <fill>
      <patternFill patternType="solid">
        <fgColor rgb="FFFFFFCC"/>
        <bgColor rgb="FFF1F8D8"/>
      </patternFill>
    </fill>
    <fill>
      <patternFill patternType="solid">
        <fgColor theme="3" tint="0.79998168889431442"/>
        <bgColor rgb="FFEBF1DE"/>
      </patternFill>
    </fill>
    <fill>
      <patternFill patternType="solid">
        <fgColor theme="9" tint="0.59999389629810485"/>
        <bgColor rgb="FFF1F8D8"/>
      </patternFill>
    </fill>
    <fill>
      <patternFill patternType="solid">
        <fgColor theme="9" tint="0.59999389629810485"/>
        <bgColor rgb="FFB2B2B2"/>
      </patternFill>
    </fill>
    <fill>
      <patternFill patternType="solid">
        <fgColor theme="9" tint="0.59999389629810485"/>
        <bgColor rgb="FFC6D9F1"/>
      </patternFill>
    </fill>
    <fill>
      <patternFill patternType="solid">
        <fgColor theme="2" tint="-9.9978637043366805E-2"/>
        <bgColor rgb="FFEBF1DE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0" fontId="1" fillId="7" borderId="1" applyProtection="0"/>
  </cellStyleXfs>
  <cellXfs count="27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Alignment="1">
      <alignment horizontal="center"/>
    </xf>
    <xf numFmtId="0" fontId="9" fillId="0" borderId="0" xfId="0" applyFont="1"/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6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10" fillId="0" borderId="0" xfId="0" applyFont="1"/>
    <xf numFmtId="0" fontId="10" fillId="0" borderId="0" xfId="0" applyFont="1" applyBorder="1" applyAlignment="1">
      <alignment horizontal="center" vertical="top"/>
    </xf>
    <xf numFmtId="0" fontId="19" fillId="0" borderId="0" xfId="0" applyFont="1"/>
    <xf numFmtId="0" fontId="19" fillId="0" borderId="0" xfId="0" applyFont="1" applyBorder="1"/>
    <xf numFmtId="0" fontId="12" fillId="0" borderId="0" xfId="0" applyFont="1" applyBorder="1" applyAlignment="1">
      <alignment vertical="center" wrapText="1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1" fillId="0" borderId="0" xfId="0" applyFont="1" applyBorder="1"/>
    <xf numFmtId="0" fontId="24" fillId="0" borderId="2" xfId="0" applyFont="1" applyBorder="1" applyAlignment="1">
      <alignment horizontal="center" vertical="center"/>
    </xf>
    <xf numFmtId="0" fontId="14" fillId="0" borderId="2" xfId="0" applyFont="1" applyBorder="1"/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24" fillId="0" borderId="5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 wrapText="1"/>
    </xf>
    <xf numFmtId="0" fontId="10" fillId="10" borderId="5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10" borderId="9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vertical="center" wrapText="1"/>
    </xf>
    <xf numFmtId="0" fontId="10" fillId="9" borderId="3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24" fillId="0" borderId="3" xfId="0" applyFont="1" applyBorder="1" applyAlignment="1">
      <alignment horizontal="center" vertical="top"/>
    </xf>
    <xf numFmtId="0" fontId="4" fillId="0" borderId="0" xfId="0" applyFont="1" applyFill="1"/>
    <xf numFmtId="0" fontId="9" fillId="0" borderId="0" xfId="0" applyFont="1" applyFill="1"/>
    <xf numFmtId="0" fontId="4" fillId="0" borderId="0" xfId="0" applyFont="1" applyFill="1" applyBorder="1"/>
    <xf numFmtId="0" fontId="26" fillId="0" borderId="0" xfId="0" applyFont="1"/>
    <xf numFmtId="0" fontId="6" fillId="0" borderId="0" xfId="0" applyFont="1" applyBorder="1" applyAlignment="1">
      <alignment horizontal="left"/>
    </xf>
    <xf numFmtId="0" fontId="8" fillId="0" borderId="0" xfId="0" applyFont="1"/>
    <xf numFmtId="0" fontId="26" fillId="0" borderId="0" xfId="0" applyFont="1" applyFill="1"/>
    <xf numFmtId="0" fontId="3" fillId="0" borderId="0" xfId="0" applyFont="1" applyFill="1"/>
    <xf numFmtId="0" fontId="10" fillId="2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10" fillId="11" borderId="5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11" borderId="5" xfId="0" applyFont="1" applyFill="1" applyBorder="1" applyAlignment="1">
      <alignment horizontal="left" vertical="center" wrapText="1"/>
    </xf>
    <xf numFmtId="0" fontId="10" fillId="11" borderId="3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center" vertical="center"/>
    </xf>
    <xf numFmtId="0" fontId="10" fillId="11" borderId="9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2" fillId="4" borderId="0" xfId="0" applyFont="1" applyFill="1"/>
    <xf numFmtId="0" fontId="26" fillId="4" borderId="0" xfId="0" applyFont="1" applyFill="1"/>
    <xf numFmtId="0" fontId="28" fillId="0" borderId="0" xfId="0" applyFont="1" applyBorder="1" applyAlignment="1">
      <alignment horizontal="left"/>
    </xf>
    <xf numFmtId="0" fontId="29" fillId="0" borderId="0" xfId="0" applyFont="1"/>
    <xf numFmtId="0" fontId="29" fillId="0" borderId="0" xfId="0" applyFont="1" applyFill="1"/>
    <xf numFmtId="0" fontId="24" fillId="0" borderId="0" xfId="0" applyFont="1" applyBorder="1" applyAlignment="1">
      <alignment vertical="center" textRotation="90"/>
    </xf>
    <xf numFmtId="0" fontId="24" fillId="0" borderId="5" xfId="0" applyFont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left" vertical="center" wrapText="1"/>
    </xf>
    <xf numFmtId="0" fontId="24" fillId="0" borderId="9" xfId="0" applyFont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left" vertical="center" wrapText="1"/>
    </xf>
    <xf numFmtId="0" fontId="24" fillId="2" borderId="5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left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left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vertical="center" wrapText="1"/>
    </xf>
    <xf numFmtId="0" fontId="30" fillId="0" borderId="3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21" xfId="0" applyFont="1" applyFill="1" applyBorder="1" applyAlignment="1">
      <alignment vertical="center" wrapText="1"/>
    </xf>
    <xf numFmtId="0" fontId="24" fillId="0" borderId="0" xfId="0" applyFont="1" applyBorder="1" applyAlignment="1">
      <alignment horizontal="center" vertical="top"/>
    </xf>
    <xf numFmtId="0" fontId="2" fillId="0" borderId="28" xfId="0" applyFont="1" applyBorder="1"/>
    <xf numFmtId="0" fontId="10" fillId="0" borderId="29" xfId="0" applyFont="1" applyBorder="1" applyAlignment="1">
      <alignment horizontal="center" vertical="center"/>
    </xf>
    <xf numFmtId="0" fontId="10" fillId="0" borderId="24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2" fillId="0" borderId="34" xfId="0" applyFont="1" applyBorder="1"/>
    <xf numFmtId="0" fontId="10" fillId="2" borderId="5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32" fillId="2" borderId="9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/>
    </xf>
    <xf numFmtId="0" fontId="10" fillId="0" borderId="9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8" borderId="3" xfId="1" applyFont="1" applyFill="1" applyBorder="1" applyAlignment="1" applyProtection="1">
      <alignment horizontal="center" vertical="center" textRotation="180"/>
    </xf>
    <xf numFmtId="0" fontId="10" fillId="8" borderId="13" xfId="1" applyFont="1" applyFill="1" applyBorder="1" applyAlignment="1" applyProtection="1">
      <alignment horizontal="center" vertical="center" textRotation="180"/>
    </xf>
    <xf numFmtId="0" fontId="10" fillId="0" borderId="6" xfId="0" applyFont="1" applyBorder="1" applyAlignment="1">
      <alignment horizontal="center" vertical="center" textRotation="90"/>
    </xf>
    <xf numFmtId="0" fontId="10" fillId="0" borderId="3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10" fillId="8" borderId="3" xfId="1" applyFont="1" applyFill="1" applyBorder="1" applyAlignment="1" applyProtection="1">
      <alignment horizontal="center" vertical="center" textRotation="90"/>
    </xf>
    <xf numFmtId="0" fontId="10" fillId="8" borderId="3" xfId="1" applyFont="1" applyFill="1" applyBorder="1" applyAlignment="1" applyProtection="1">
      <alignment horizontal="center" vertical="center"/>
    </xf>
    <xf numFmtId="0" fontId="10" fillId="8" borderId="13" xfId="1" applyFont="1" applyFill="1" applyBorder="1" applyAlignment="1" applyProtection="1">
      <alignment horizontal="center" vertical="center"/>
    </xf>
    <xf numFmtId="0" fontId="10" fillId="8" borderId="6" xfId="1" applyFont="1" applyFill="1" applyBorder="1" applyAlignment="1" applyProtection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8" borderId="13" xfId="1" applyFont="1" applyFill="1" applyBorder="1" applyAlignment="1" applyProtection="1">
      <alignment horizontal="center" vertical="center" textRotation="90"/>
    </xf>
    <xf numFmtId="0" fontId="15" fillId="8" borderId="3" xfId="1" applyFont="1" applyFill="1" applyBorder="1" applyAlignment="1" applyProtection="1">
      <alignment horizontal="center" vertical="center" textRotation="90"/>
    </xf>
    <xf numFmtId="0" fontId="15" fillId="8" borderId="13" xfId="1" applyFont="1" applyFill="1" applyBorder="1" applyAlignment="1" applyProtection="1">
      <alignment horizontal="center" vertical="center" textRotation="90"/>
    </xf>
    <xf numFmtId="0" fontId="24" fillId="0" borderId="8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4" fillId="8" borderId="3" xfId="1" applyFont="1" applyFill="1" applyBorder="1" applyAlignment="1" applyProtection="1">
      <alignment horizontal="center" vertical="center" textRotation="180"/>
    </xf>
    <xf numFmtId="0" fontId="24" fillId="8" borderId="13" xfId="1" applyFont="1" applyFill="1" applyBorder="1" applyAlignment="1" applyProtection="1">
      <alignment horizontal="center" vertical="center" textRotation="180"/>
    </xf>
    <xf numFmtId="0" fontId="10" fillId="0" borderId="3" xfId="0" applyFont="1" applyBorder="1" applyAlignment="1">
      <alignment horizontal="center" vertical="center" textRotation="90"/>
    </xf>
    <xf numFmtId="0" fontId="25" fillId="0" borderId="3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17" fillId="0" borderId="3" xfId="0" applyFont="1" applyBorder="1" applyAlignment="1">
      <alignment horizontal="left" vertical="top"/>
    </xf>
    <xf numFmtId="0" fontId="24" fillId="8" borderId="6" xfId="1" applyFont="1" applyFill="1" applyBorder="1" applyAlignment="1" applyProtection="1">
      <alignment horizontal="center" vertical="center"/>
    </xf>
    <xf numFmtId="0" fontId="24" fillId="8" borderId="3" xfId="1" applyFont="1" applyFill="1" applyBorder="1" applyAlignment="1" applyProtection="1">
      <alignment horizontal="center" vertical="center"/>
    </xf>
    <xf numFmtId="0" fontId="24" fillId="8" borderId="3" xfId="1" applyFont="1" applyFill="1" applyBorder="1" applyAlignment="1" applyProtection="1">
      <alignment horizontal="center" vertical="center" textRotation="90"/>
    </xf>
    <xf numFmtId="0" fontId="24" fillId="8" borderId="13" xfId="1" applyFont="1" applyFill="1" applyBorder="1" applyAlignment="1" applyProtection="1">
      <alignment horizontal="center" vertical="center" textRotation="90"/>
    </xf>
    <xf numFmtId="0" fontId="10" fillId="0" borderId="12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top"/>
    </xf>
    <xf numFmtId="0" fontId="27" fillId="0" borderId="0" xfId="0" applyFont="1" applyBorder="1" applyAlignment="1">
      <alignment horizontal="left" vertical="top"/>
    </xf>
    <xf numFmtId="0" fontId="24" fillId="0" borderId="22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/>
    <xf numFmtId="0" fontId="24" fillId="0" borderId="3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/>
    <xf numFmtId="0" fontId="24" fillId="0" borderId="13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12" borderId="3" xfId="1" applyFont="1" applyFill="1" applyBorder="1" applyAlignment="1" applyProtection="1">
      <alignment horizontal="center" vertical="center" textRotation="180"/>
    </xf>
    <xf numFmtId="0" fontId="24" fillId="12" borderId="13" xfId="1" applyFont="1" applyFill="1" applyBorder="1" applyAlignment="1" applyProtection="1">
      <alignment horizontal="center" vertical="center" textRotation="180"/>
    </xf>
    <xf numFmtId="0" fontId="24" fillId="0" borderId="25" xfId="0" applyFont="1" applyBorder="1" applyAlignment="1">
      <alignment horizontal="center" vertical="center" textRotation="90"/>
    </xf>
    <xf numFmtId="0" fontId="24" fillId="0" borderId="20" xfId="0" applyFont="1" applyBorder="1" applyAlignment="1">
      <alignment horizontal="center" vertical="center" textRotation="90"/>
    </xf>
    <xf numFmtId="0" fontId="24" fillId="0" borderId="9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12" borderId="13" xfId="1" applyFont="1" applyFill="1" applyBorder="1" applyAlignment="1" applyProtection="1">
      <alignment horizontal="center" vertical="center" textRotation="90"/>
    </xf>
    <xf numFmtId="0" fontId="24" fillId="12" borderId="6" xfId="1" applyFont="1" applyFill="1" applyBorder="1" applyAlignment="1" applyProtection="1">
      <alignment horizontal="center" vertical="center"/>
    </xf>
    <xf numFmtId="0" fontId="24" fillId="12" borderId="25" xfId="1" applyFont="1" applyFill="1" applyBorder="1" applyAlignment="1" applyProtection="1">
      <alignment horizontal="center" vertical="center"/>
    </xf>
    <xf numFmtId="0" fontId="24" fillId="12" borderId="14" xfId="1" applyFont="1" applyFill="1" applyBorder="1" applyAlignment="1" applyProtection="1">
      <alignment horizontal="center" vertical="center"/>
    </xf>
    <xf numFmtId="0" fontId="24" fillId="12" borderId="26" xfId="1" applyFont="1" applyFill="1" applyBorder="1" applyAlignment="1" applyProtection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4" fillId="12" borderId="3" xfId="1" applyFont="1" applyFill="1" applyBorder="1" applyAlignment="1" applyProtection="1">
      <alignment horizontal="center" vertical="center"/>
    </xf>
    <xf numFmtId="0" fontId="24" fillId="12" borderId="14" xfId="1" applyFont="1" applyFill="1" applyBorder="1" applyAlignment="1" applyProtection="1">
      <alignment horizontal="center" vertical="center" textRotation="90"/>
    </xf>
    <xf numFmtId="0" fontId="24" fillId="12" borderId="26" xfId="1" applyFont="1" applyFill="1" applyBorder="1" applyAlignment="1" applyProtection="1">
      <alignment horizontal="center" vertical="center" textRotation="90"/>
    </xf>
    <xf numFmtId="0" fontId="24" fillId="12" borderId="3" xfId="1" applyFont="1" applyFill="1" applyBorder="1" applyAlignment="1" applyProtection="1">
      <alignment horizontal="center" vertical="center" textRotation="90"/>
    </xf>
    <xf numFmtId="0" fontId="10" fillId="0" borderId="2" xfId="0" applyFont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left" vertical="center" wrapText="1"/>
    </xf>
    <xf numFmtId="0" fontId="10" fillId="12" borderId="3" xfId="1" applyFont="1" applyFill="1" applyBorder="1" applyAlignment="1" applyProtection="1">
      <alignment horizontal="center" vertical="center" textRotation="180"/>
    </xf>
    <xf numFmtId="0" fontId="10" fillId="12" borderId="13" xfId="1" applyFont="1" applyFill="1" applyBorder="1" applyAlignment="1" applyProtection="1">
      <alignment horizontal="center" vertical="center" textRotation="180"/>
    </xf>
    <xf numFmtId="0" fontId="10" fillId="0" borderId="35" xfId="0" applyFont="1" applyBorder="1" applyAlignment="1">
      <alignment horizontal="center" vertical="center" textRotation="90"/>
    </xf>
    <xf numFmtId="0" fontId="10" fillId="0" borderId="29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12" borderId="13" xfId="1" applyFont="1" applyFill="1" applyBorder="1" applyAlignment="1" applyProtection="1">
      <alignment horizontal="center" vertical="center" textRotation="90"/>
    </xf>
    <xf numFmtId="0" fontId="10" fillId="12" borderId="9" xfId="1" applyFont="1" applyFill="1" applyBorder="1" applyAlignment="1" applyProtection="1">
      <alignment horizontal="center" vertical="center"/>
    </xf>
    <xf numFmtId="0" fontId="10" fillId="12" borderId="3" xfId="1" applyFont="1" applyFill="1" applyBorder="1" applyAlignment="1" applyProtection="1">
      <alignment horizontal="center" vertical="center"/>
    </xf>
    <xf numFmtId="0" fontId="10" fillId="12" borderId="13" xfId="1" applyFont="1" applyFill="1" applyBorder="1" applyAlignment="1" applyProtection="1">
      <alignment horizontal="center" vertical="center"/>
    </xf>
    <xf numFmtId="0" fontId="10" fillId="12" borderId="3" xfId="1" applyFont="1" applyFill="1" applyBorder="1" applyAlignment="1" applyProtection="1">
      <alignment horizontal="center" vertical="center" textRotation="90"/>
    </xf>
    <xf numFmtId="0" fontId="15" fillId="12" borderId="3" xfId="1" applyFont="1" applyFill="1" applyBorder="1" applyAlignment="1" applyProtection="1">
      <alignment horizontal="center" vertical="center" textRotation="90"/>
    </xf>
    <xf numFmtId="0" fontId="15" fillId="12" borderId="13" xfId="1" applyFont="1" applyFill="1" applyBorder="1" applyAlignment="1" applyProtection="1">
      <alignment horizontal="center" vertical="center" textRotation="90"/>
    </xf>
    <xf numFmtId="0" fontId="9" fillId="0" borderId="13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Texte explicatif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4"/>
  <sheetViews>
    <sheetView showGridLines="0" topLeftCell="A2" workbookViewId="0">
      <selection activeCell="B34" sqref="B34"/>
    </sheetView>
  </sheetViews>
  <sheetFormatPr baseColWidth="10" defaultColWidth="9" defaultRowHeight="18" x14ac:dyDescent="0.8"/>
  <cols>
    <col min="1" max="1" width="5.40625" style="1" bestFit="1" customWidth="1"/>
    <col min="2" max="2" width="27.40625" style="1" customWidth="1"/>
    <col min="3" max="3" width="65.26953125" style="1" customWidth="1"/>
    <col min="4" max="4" width="7" style="3" bestFit="1" customWidth="1"/>
    <col min="5" max="5" width="8.1328125" style="1" customWidth="1"/>
    <col min="6" max="6" width="7.26953125" style="1" bestFit="1" customWidth="1"/>
    <col min="7" max="8" width="5.40625" style="1" bestFit="1" customWidth="1"/>
    <col min="9" max="9" width="6.7265625" style="1" customWidth="1"/>
    <col min="10" max="10" width="5.40625" style="1" bestFit="1" customWidth="1"/>
    <col min="11" max="16384" width="9" style="1"/>
  </cols>
  <sheetData>
    <row r="1" spans="1:10" s="47" customFormat="1" ht="17.75" x14ac:dyDescent="0.55000000000000004">
      <c r="A1" s="181" t="s">
        <v>41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s="13" customFormat="1" ht="16.75" x14ac:dyDescent="0.55000000000000004">
      <c r="A2" s="182" t="s">
        <v>40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10" x14ac:dyDescent="0.8">
      <c r="A3" s="183" t="s">
        <v>39</v>
      </c>
      <c r="B3" s="183"/>
      <c r="C3" s="183"/>
      <c r="D3" s="183"/>
      <c r="E3" s="183"/>
      <c r="F3" s="183"/>
      <c r="G3" s="183"/>
      <c r="H3" s="183"/>
      <c r="I3" s="183"/>
      <c r="J3" s="183"/>
    </row>
    <row r="4" spans="1:10" s="13" customFormat="1" ht="16.75" x14ac:dyDescent="0.55000000000000004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10" s="47" customFormat="1" ht="18.649999999999999" customHeight="1" x14ac:dyDescent="0.55000000000000004">
      <c r="A5" s="184" t="s">
        <v>38</v>
      </c>
      <c r="B5" s="185" t="s">
        <v>37</v>
      </c>
      <c r="C5" s="185" t="s">
        <v>36</v>
      </c>
      <c r="D5" s="187" t="s">
        <v>35</v>
      </c>
      <c r="E5" s="188"/>
      <c r="F5" s="188"/>
      <c r="G5" s="188"/>
      <c r="H5" s="189"/>
      <c r="I5" s="185" t="s">
        <v>34</v>
      </c>
      <c r="J5" s="185"/>
    </row>
    <row r="6" spans="1:10" ht="18" customHeight="1" x14ac:dyDescent="0.8">
      <c r="A6" s="184"/>
      <c r="B6" s="185"/>
      <c r="C6" s="185"/>
      <c r="D6" s="184" t="s">
        <v>32</v>
      </c>
      <c r="E6" s="184" t="s">
        <v>31</v>
      </c>
      <c r="F6" s="184" t="s">
        <v>30</v>
      </c>
      <c r="G6" s="184" t="s">
        <v>29</v>
      </c>
      <c r="H6" s="191" t="s">
        <v>28</v>
      </c>
      <c r="I6" s="174" t="s">
        <v>27</v>
      </c>
      <c r="J6" s="174" t="s">
        <v>26</v>
      </c>
    </row>
    <row r="7" spans="1:10" ht="18" customHeight="1" x14ac:dyDescent="0.8">
      <c r="A7" s="184"/>
      <c r="B7" s="185"/>
      <c r="C7" s="185"/>
      <c r="D7" s="184"/>
      <c r="E7" s="184"/>
      <c r="F7" s="184"/>
      <c r="G7" s="184"/>
      <c r="H7" s="191"/>
      <c r="I7" s="174"/>
      <c r="J7" s="174"/>
    </row>
    <row r="8" spans="1:10" ht="18" customHeight="1" thickBot="1" x14ac:dyDescent="0.95">
      <c r="A8" s="184"/>
      <c r="B8" s="186"/>
      <c r="C8" s="186"/>
      <c r="D8" s="190"/>
      <c r="E8" s="190"/>
      <c r="F8" s="190"/>
      <c r="G8" s="190"/>
      <c r="H8" s="192"/>
      <c r="I8" s="175"/>
      <c r="J8" s="175"/>
    </row>
    <row r="9" spans="1:10" s="13" customFormat="1" ht="18" customHeight="1" x14ac:dyDescent="0.55000000000000004">
      <c r="A9" s="176" t="s">
        <v>25</v>
      </c>
      <c r="B9" s="166" t="s">
        <v>24</v>
      </c>
      <c r="C9" s="46" t="s">
        <v>23</v>
      </c>
      <c r="D9" s="45">
        <f t="shared" ref="D9:D28" si="0">SUM(E9:H9)</f>
        <v>10</v>
      </c>
      <c r="E9" s="39">
        <v>7</v>
      </c>
      <c r="F9" s="39">
        <v>3</v>
      </c>
      <c r="G9" s="39"/>
      <c r="H9" s="39"/>
      <c r="I9" s="20">
        <v>1</v>
      </c>
      <c r="J9" s="172">
        <f>SUM(I9:I13)</f>
        <v>7</v>
      </c>
    </row>
    <row r="10" spans="1:10" x14ac:dyDescent="0.8">
      <c r="A10" s="176"/>
      <c r="B10" s="167"/>
      <c r="C10" s="19" t="s">
        <v>22</v>
      </c>
      <c r="D10" s="18">
        <f t="shared" si="0"/>
        <v>15</v>
      </c>
      <c r="E10" s="18">
        <v>7</v>
      </c>
      <c r="F10" s="18">
        <v>8</v>
      </c>
      <c r="G10" s="18">
        <v>0</v>
      </c>
      <c r="H10" s="18"/>
      <c r="I10" s="17">
        <v>1</v>
      </c>
      <c r="J10" s="177"/>
    </row>
    <row r="11" spans="1:10" x14ac:dyDescent="0.8">
      <c r="A11" s="176"/>
      <c r="B11" s="167"/>
      <c r="C11" s="44" t="s">
        <v>21</v>
      </c>
      <c r="D11" s="32">
        <f t="shared" si="0"/>
        <v>15</v>
      </c>
      <c r="E11" s="42">
        <v>8</v>
      </c>
      <c r="F11" s="42">
        <v>7</v>
      </c>
      <c r="G11" s="42"/>
      <c r="H11" s="42"/>
      <c r="I11" s="17">
        <v>1</v>
      </c>
      <c r="J11" s="177"/>
    </row>
    <row r="12" spans="1:10" x14ac:dyDescent="0.8">
      <c r="A12" s="176"/>
      <c r="B12" s="167"/>
      <c r="C12" s="43" t="s">
        <v>20</v>
      </c>
      <c r="D12" s="42">
        <f t="shared" si="0"/>
        <v>20</v>
      </c>
      <c r="E12" s="17">
        <v>10</v>
      </c>
      <c r="F12" s="17"/>
      <c r="G12" s="17"/>
      <c r="H12" s="17">
        <v>10</v>
      </c>
      <c r="I12" s="17">
        <v>2</v>
      </c>
      <c r="J12" s="177"/>
    </row>
    <row r="13" spans="1:10" ht="18.75" thickBot="1" x14ac:dyDescent="0.95">
      <c r="A13" s="176"/>
      <c r="B13" s="168"/>
      <c r="C13" s="16" t="s">
        <v>19</v>
      </c>
      <c r="D13" s="37">
        <f t="shared" si="0"/>
        <v>20</v>
      </c>
      <c r="E13" s="14">
        <v>10</v>
      </c>
      <c r="F13" s="14">
        <v>10</v>
      </c>
      <c r="G13" s="14"/>
      <c r="H13" s="14"/>
      <c r="I13" s="23">
        <v>2</v>
      </c>
      <c r="J13" s="173"/>
    </row>
    <row r="14" spans="1:10" ht="18" customHeight="1" x14ac:dyDescent="0.8">
      <c r="A14" s="176"/>
      <c r="B14" s="166" t="s">
        <v>18</v>
      </c>
      <c r="C14" s="41" t="s">
        <v>17</v>
      </c>
      <c r="D14" s="40">
        <f t="shared" si="0"/>
        <v>40</v>
      </c>
      <c r="E14" s="39">
        <v>15</v>
      </c>
      <c r="F14" s="39">
        <v>10</v>
      </c>
      <c r="G14" s="39">
        <v>15</v>
      </c>
      <c r="H14" s="38"/>
      <c r="I14" s="20">
        <v>2</v>
      </c>
      <c r="J14" s="172">
        <f>I14+I15</f>
        <v>4</v>
      </c>
    </row>
    <row r="15" spans="1:10" ht="21.95" customHeight="1" thickBot="1" x14ac:dyDescent="0.95">
      <c r="A15" s="176"/>
      <c r="B15" s="168"/>
      <c r="C15" s="29" t="s">
        <v>16</v>
      </c>
      <c r="D15" s="37">
        <f t="shared" si="0"/>
        <v>30</v>
      </c>
      <c r="E15" s="36">
        <v>12</v>
      </c>
      <c r="F15" s="36">
        <v>10</v>
      </c>
      <c r="G15" s="36">
        <v>8</v>
      </c>
      <c r="H15" s="36"/>
      <c r="I15" s="14">
        <v>2</v>
      </c>
      <c r="J15" s="173"/>
    </row>
    <row r="16" spans="1:10" ht="18" customHeight="1" x14ac:dyDescent="0.8">
      <c r="A16" s="176"/>
      <c r="B16" s="178" t="s">
        <v>15</v>
      </c>
      <c r="C16" s="22" t="s">
        <v>14</v>
      </c>
      <c r="D16" s="21">
        <f t="shared" si="0"/>
        <v>30</v>
      </c>
      <c r="E16" s="21">
        <v>10</v>
      </c>
      <c r="F16" s="21">
        <v>10</v>
      </c>
      <c r="G16" s="21"/>
      <c r="H16" s="21">
        <v>10</v>
      </c>
      <c r="I16" s="20">
        <v>2</v>
      </c>
      <c r="J16" s="172">
        <f>SUM(I16:I21)</f>
        <v>9</v>
      </c>
    </row>
    <row r="17" spans="1:10" x14ac:dyDescent="0.8">
      <c r="A17" s="176"/>
      <c r="B17" s="179"/>
      <c r="C17" s="35" t="s">
        <v>13</v>
      </c>
      <c r="D17" s="32">
        <f t="shared" si="0"/>
        <v>10</v>
      </c>
      <c r="E17" s="34"/>
      <c r="F17" s="34">
        <v>10</v>
      </c>
      <c r="G17" s="34"/>
      <c r="H17" s="34"/>
      <c r="I17" s="17">
        <v>1</v>
      </c>
      <c r="J17" s="177"/>
    </row>
    <row r="18" spans="1:10" ht="33.5" x14ac:dyDescent="0.8">
      <c r="A18" s="176"/>
      <c r="B18" s="179"/>
      <c r="C18" s="19" t="s">
        <v>12</v>
      </c>
      <c r="D18" s="18">
        <f t="shared" si="0"/>
        <v>30</v>
      </c>
      <c r="E18" s="18">
        <v>10</v>
      </c>
      <c r="F18" s="18">
        <v>10</v>
      </c>
      <c r="G18" s="18"/>
      <c r="H18" s="18">
        <v>10</v>
      </c>
      <c r="I18" s="17">
        <v>1</v>
      </c>
      <c r="J18" s="177"/>
    </row>
    <row r="19" spans="1:10" ht="33.5" x14ac:dyDescent="0.8">
      <c r="A19" s="176"/>
      <c r="B19" s="179"/>
      <c r="C19" s="19" t="s">
        <v>11</v>
      </c>
      <c r="D19" s="18">
        <f t="shared" si="0"/>
        <v>20</v>
      </c>
      <c r="E19" s="18">
        <v>4</v>
      </c>
      <c r="F19" s="18">
        <v>4</v>
      </c>
      <c r="G19" s="18">
        <v>12</v>
      </c>
      <c r="H19" s="18"/>
      <c r="I19" s="17">
        <v>2</v>
      </c>
      <c r="J19" s="177"/>
    </row>
    <row r="20" spans="1:10" ht="17.149999999999999" customHeight="1" x14ac:dyDescent="0.8">
      <c r="A20" s="176"/>
      <c r="B20" s="179"/>
      <c r="C20" s="33" t="s">
        <v>10</v>
      </c>
      <c r="D20" s="32">
        <f t="shared" si="0"/>
        <v>10</v>
      </c>
      <c r="E20" s="31">
        <v>6</v>
      </c>
      <c r="F20" s="31"/>
      <c r="G20" s="31">
        <v>4</v>
      </c>
      <c r="H20" s="30"/>
      <c r="I20" s="17">
        <v>1</v>
      </c>
      <c r="J20" s="177"/>
    </row>
    <row r="21" spans="1:10" ht="29.15" customHeight="1" thickBot="1" x14ac:dyDescent="0.95">
      <c r="A21" s="176"/>
      <c r="B21" s="180"/>
      <c r="C21" s="29" t="s">
        <v>9</v>
      </c>
      <c r="D21" s="15">
        <f t="shared" si="0"/>
        <v>30</v>
      </c>
      <c r="E21" s="15">
        <v>14</v>
      </c>
      <c r="F21" s="15">
        <v>16</v>
      </c>
      <c r="G21" s="28"/>
      <c r="H21" s="27"/>
      <c r="I21" s="23">
        <v>2</v>
      </c>
      <c r="J21" s="173"/>
    </row>
    <row r="22" spans="1:10" ht="36" customHeight="1" x14ac:dyDescent="0.8">
      <c r="A22" s="176"/>
      <c r="B22" s="166" t="s">
        <v>8</v>
      </c>
      <c r="C22" s="22" t="s">
        <v>7</v>
      </c>
      <c r="D22" s="21">
        <f t="shared" si="0"/>
        <v>20</v>
      </c>
      <c r="E22" s="21">
        <v>13</v>
      </c>
      <c r="F22" s="21">
        <v>7</v>
      </c>
      <c r="G22" s="21"/>
      <c r="H22" s="21"/>
      <c r="I22" s="20">
        <v>1</v>
      </c>
      <c r="J22" s="169">
        <f>SUM(I22:I25)</f>
        <v>7</v>
      </c>
    </row>
    <row r="23" spans="1:10" x14ac:dyDescent="0.8">
      <c r="A23" s="176"/>
      <c r="B23" s="167"/>
      <c r="C23" s="19" t="s">
        <v>6</v>
      </c>
      <c r="D23" s="18">
        <f t="shared" si="0"/>
        <v>10</v>
      </c>
      <c r="E23" s="18">
        <v>10</v>
      </c>
      <c r="F23" s="18"/>
      <c r="G23" s="18"/>
      <c r="H23" s="18"/>
      <c r="I23" s="17">
        <v>1</v>
      </c>
      <c r="J23" s="170"/>
    </row>
    <row r="24" spans="1:10" x14ac:dyDescent="0.8">
      <c r="A24" s="176"/>
      <c r="B24" s="167"/>
      <c r="C24" s="19" t="s">
        <v>5</v>
      </c>
      <c r="D24" s="18">
        <f t="shared" si="0"/>
        <v>30</v>
      </c>
      <c r="E24" s="18">
        <v>15</v>
      </c>
      <c r="F24" s="18">
        <v>15</v>
      </c>
      <c r="G24" s="18"/>
      <c r="H24" s="18"/>
      <c r="I24" s="17">
        <v>3</v>
      </c>
      <c r="J24" s="170"/>
    </row>
    <row r="25" spans="1:10" ht="38.5" customHeight="1" thickBot="1" x14ac:dyDescent="0.95">
      <c r="A25" s="176"/>
      <c r="B25" s="168"/>
      <c r="C25" s="26" t="s">
        <v>4</v>
      </c>
      <c r="D25" s="25">
        <f t="shared" si="0"/>
        <v>25</v>
      </c>
      <c r="E25" s="24">
        <v>15</v>
      </c>
      <c r="F25" s="24">
        <v>10</v>
      </c>
      <c r="G25" s="24"/>
      <c r="H25" s="24"/>
      <c r="I25" s="23">
        <v>2</v>
      </c>
      <c r="J25" s="171"/>
    </row>
    <row r="26" spans="1:10" ht="20.149999999999999" customHeight="1" x14ac:dyDescent="0.8">
      <c r="A26" s="176"/>
      <c r="B26" s="166" t="s">
        <v>3</v>
      </c>
      <c r="C26" s="22" t="s">
        <v>2</v>
      </c>
      <c r="D26" s="21">
        <f t="shared" si="0"/>
        <v>20</v>
      </c>
      <c r="E26" s="21"/>
      <c r="F26" s="21"/>
      <c r="G26" s="21">
        <v>20</v>
      </c>
      <c r="H26" s="21"/>
      <c r="I26" s="20">
        <v>1</v>
      </c>
      <c r="J26" s="172">
        <f>SUM(I26:I28)</f>
        <v>3</v>
      </c>
    </row>
    <row r="27" spans="1:10" x14ac:dyDescent="0.8">
      <c r="A27" s="176"/>
      <c r="B27" s="167"/>
      <c r="C27" s="19" t="s">
        <v>1</v>
      </c>
      <c r="D27" s="18">
        <f t="shared" si="0"/>
        <v>10</v>
      </c>
      <c r="E27" s="18"/>
      <c r="F27" s="18"/>
      <c r="G27" s="18"/>
      <c r="H27" s="18">
        <v>10</v>
      </c>
      <c r="I27" s="17">
        <v>1</v>
      </c>
      <c r="J27" s="177"/>
    </row>
    <row r="28" spans="1:10" ht="44" customHeight="1" thickBot="1" x14ac:dyDescent="0.95">
      <c r="A28" s="176"/>
      <c r="B28" s="168"/>
      <c r="C28" s="16" t="s">
        <v>0</v>
      </c>
      <c r="D28" s="15">
        <f t="shared" si="0"/>
        <v>25</v>
      </c>
      <c r="E28" s="15"/>
      <c r="F28" s="15"/>
      <c r="G28" s="15"/>
      <c r="H28" s="15">
        <v>25</v>
      </c>
      <c r="I28" s="14">
        <v>1</v>
      </c>
      <c r="J28" s="173"/>
    </row>
    <row r="29" spans="1:10" x14ac:dyDescent="0.8">
      <c r="A29" s="4"/>
      <c r="B29" s="4"/>
      <c r="C29" s="4"/>
      <c r="D29" s="12"/>
      <c r="E29" s="12"/>
      <c r="F29" s="12"/>
      <c r="G29" s="12"/>
      <c r="H29" s="12"/>
      <c r="I29" s="4"/>
      <c r="J29" s="4"/>
    </row>
    <row r="30" spans="1:10" x14ac:dyDescent="0.8">
      <c r="A30" s="4"/>
      <c r="C30" s="5"/>
      <c r="D30" s="7"/>
      <c r="F30" s="5"/>
      <c r="G30" s="5"/>
      <c r="H30" s="5"/>
      <c r="I30" s="4"/>
      <c r="J30" s="4"/>
    </row>
    <row r="31" spans="1:10" x14ac:dyDescent="0.8">
      <c r="A31" s="4"/>
      <c r="C31" s="5"/>
      <c r="D31" s="7"/>
      <c r="F31" s="5"/>
      <c r="G31" s="5"/>
      <c r="H31" s="5"/>
      <c r="I31" s="4"/>
      <c r="J31" s="4"/>
    </row>
    <row r="32" spans="1:10" x14ac:dyDescent="0.8">
      <c r="B32" s="11"/>
      <c r="C32" s="11"/>
      <c r="D32" s="10"/>
      <c r="E32" s="9"/>
      <c r="F32" s="5"/>
      <c r="G32" s="5"/>
      <c r="H32" s="5"/>
      <c r="I32" s="4"/>
      <c r="J32" s="4"/>
    </row>
    <row r="33" spans="1:10" s="6" customFormat="1" x14ac:dyDescent="0.8">
      <c r="A33" s="1"/>
      <c r="B33" s="8"/>
      <c r="C33" s="5"/>
      <c r="D33" s="7"/>
      <c r="E33" s="1"/>
      <c r="F33" s="5"/>
      <c r="G33" s="5"/>
      <c r="H33" s="5"/>
      <c r="I33" s="4"/>
      <c r="J33" s="4"/>
    </row>
    <row r="34" spans="1:10" x14ac:dyDescent="0.8">
      <c r="B34" s="5"/>
      <c r="C34" s="5"/>
      <c r="D34" s="7"/>
      <c r="E34" s="6"/>
      <c r="F34" s="5"/>
      <c r="G34" s="5"/>
      <c r="H34" s="5"/>
      <c r="I34" s="4"/>
      <c r="J34" s="4"/>
    </row>
  </sheetData>
  <mergeCells count="26">
    <mergeCell ref="A1:J1"/>
    <mergeCell ref="A2:J2"/>
    <mergeCell ref="A3:J3"/>
    <mergeCell ref="A5:A8"/>
    <mergeCell ref="B5:B8"/>
    <mergeCell ref="C5:C8"/>
    <mergeCell ref="D5:H5"/>
    <mergeCell ref="I5:J5"/>
    <mergeCell ref="D6:D8"/>
    <mergeCell ref="E6:E8"/>
    <mergeCell ref="F6:F8"/>
    <mergeCell ref="G6:G8"/>
    <mergeCell ref="H6:H8"/>
    <mergeCell ref="A9:A28"/>
    <mergeCell ref="B9:B13"/>
    <mergeCell ref="J9:J13"/>
    <mergeCell ref="B16:B21"/>
    <mergeCell ref="J16:J21"/>
    <mergeCell ref="B26:B28"/>
    <mergeCell ref="J26:J28"/>
    <mergeCell ref="B14:B15"/>
    <mergeCell ref="J14:J15"/>
    <mergeCell ref="I6:I8"/>
    <mergeCell ref="J6:J8"/>
    <mergeCell ref="B22:B25"/>
    <mergeCell ref="J22:J25"/>
  </mergeCells>
  <printOptions horizontalCentered="1" verticalCentered="1"/>
  <pageMargins left="0.19685039370078741" right="0.19685039370078741" top="0.19685039370078741" bottom="0.19685039370078741" header="0.19685039370078741" footer="0.51181102362204722"/>
  <pageSetup paperSize="9" scale="54" firstPageNumber="0" fitToHeight="0" orientation="landscape" r:id="rId1"/>
  <headerFooter>
    <oddHeader>&amp;L&amp;"Rockwell,Normal"&amp;22Année Universitaire 2019-2020&amp;R&amp;"Rockwell,Normal"&amp;22Récapitulatif des Enseignements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2"/>
  <sheetViews>
    <sheetView topLeftCell="A22" zoomScale="75" zoomScaleNormal="75" zoomScalePageLayoutView="75" workbookViewId="0">
      <selection activeCell="E33" sqref="E33"/>
    </sheetView>
  </sheetViews>
  <sheetFormatPr baseColWidth="10" defaultColWidth="9" defaultRowHeight="20.25" x14ac:dyDescent="0.85"/>
  <cols>
    <col min="1" max="1" width="5.40625" style="49" bestFit="1" customWidth="1"/>
    <col min="2" max="2" width="43.40625" style="49" bestFit="1" customWidth="1"/>
    <col min="3" max="3" width="57.86328125" style="49" bestFit="1" customWidth="1"/>
    <col min="4" max="4" width="7" style="49" bestFit="1" customWidth="1"/>
    <col min="5" max="7" width="9.26953125" style="49" bestFit="1" customWidth="1"/>
    <col min="8" max="8" width="7.40625" style="49" bestFit="1" customWidth="1"/>
    <col min="9" max="9" width="7.86328125" style="49" customWidth="1"/>
    <col min="10" max="11" width="6.26953125" style="49" bestFit="1" customWidth="1"/>
    <col min="12" max="16384" width="9" style="49"/>
  </cols>
  <sheetData>
    <row r="1" spans="1:11" x14ac:dyDescent="0.85">
      <c r="A1" s="208" t="s">
        <v>41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x14ac:dyDescent="0.85">
      <c r="A2" s="209" t="s">
        <v>67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21" customHeight="1" x14ac:dyDescent="0.85">
      <c r="A3" s="210" t="s">
        <v>66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</row>
    <row r="4" spans="1:11" x14ac:dyDescent="0.8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20.25" customHeight="1" x14ac:dyDescent="0.85">
      <c r="A5" s="184" t="s">
        <v>38</v>
      </c>
      <c r="B5" s="185" t="s">
        <v>37</v>
      </c>
      <c r="C5" s="185" t="s">
        <v>36</v>
      </c>
      <c r="D5" s="211" t="s">
        <v>35</v>
      </c>
      <c r="E5" s="188"/>
      <c r="F5" s="188"/>
      <c r="G5" s="188"/>
      <c r="H5" s="189"/>
      <c r="I5" s="212" t="s">
        <v>34</v>
      </c>
      <c r="J5" s="212"/>
      <c r="K5" s="205" t="s">
        <v>33</v>
      </c>
    </row>
    <row r="6" spans="1:11" ht="20.25" customHeight="1" x14ac:dyDescent="0.85">
      <c r="A6" s="184"/>
      <c r="B6" s="185"/>
      <c r="C6" s="185"/>
      <c r="D6" s="184" t="s">
        <v>32</v>
      </c>
      <c r="E6" s="213" t="s">
        <v>31</v>
      </c>
      <c r="F6" s="213" t="s">
        <v>30</v>
      </c>
      <c r="G6" s="213" t="s">
        <v>29</v>
      </c>
      <c r="H6" s="213" t="s">
        <v>65</v>
      </c>
      <c r="I6" s="205" t="s">
        <v>27</v>
      </c>
      <c r="J6" s="205" t="s">
        <v>26</v>
      </c>
      <c r="K6" s="205"/>
    </row>
    <row r="7" spans="1:11" x14ac:dyDescent="0.85">
      <c r="A7" s="184"/>
      <c r="B7" s="185"/>
      <c r="C7" s="185"/>
      <c r="D7" s="184"/>
      <c r="E7" s="213"/>
      <c r="F7" s="213"/>
      <c r="G7" s="213"/>
      <c r="H7" s="213"/>
      <c r="I7" s="205"/>
      <c r="J7" s="205"/>
      <c r="K7" s="205"/>
    </row>
    <row r="8" spans="1:11" ht="21" thickBot="1" x14ac:dyDescent="1">
      <c r="A8" s="184"/>
      <c r="B8" s="186"/>
      <c r="C8" s="186"/>
      <c r="D8" s="190"/>
      <c r="E8" s="214"/>
      <c r="F8" s="214"/>
      <c r="G8" s="214"/>
      <c r="H8" s="214"/>
      <c r="I8" s="206"/>
      <c r="J8" s="206"/>
      <c r="K8" s="206"/>
    </row>
    <row r="9" spans="1:11" ht="20.5" customHeight="1" x14ac:dyDescent="0.85">
      <c r="A9" s="176" t="s">
        <v>64</v>
      </c>
      <c r="B9" s="202" t="s">
        <v>24</v>
      </c>
      <c r="C9" s="46" t="s">
        <v>63</v>
      </c>
      <c r="D9" s="45">
        <f t="shared" ref="D9:D26" si="0">SUM(E9:H9)</f>
        <v>30</v>
      </c>
      <c r="E9" s="39">
        <v>10</v>
      </c>
      <c r="F9" s="39">
        <v>10</v>
      </c>
      <c r="G9" s="39">
        <v>10</v>
      </c>
      <c r="H9" s="39"/>
      <c r="I9" s="70">
        <v>2</v>
      </c>
      <c r="J9" s="199">
        <f>SUM(I9:I11)</f>
        <v>6</v>
      </c>
      <c r="K9" s="193">
        <f>J9</f>
        <v>6</v>
      </c>
    </row>
    <row r="10" spans="1:11" x14ac:dyDescent="0.85">
      <c r="A10" s="176"/>
      <c r="B10" s="203"/>
      <c r="C10" s="43" t="s">
        <v>62</v>
      </c>
      <c r="D10" s="80">
        <f t="shared" si="0"/>
        <v>20</v>
      </c>
      <c r="E10" s="30">
        <v>8</v>
      </c>
      <c r="F10" s="30">
        <v>5</v>
      </c>
      <c r="G10" s="30">
        <v>7</v>
      </c>
      <c r="H10" s="30"/>
      <c r="I10" s="65">
        <v>2</v>
      </c>
      <c r="J10" s="200"/>
      <c r="K10" s="194"/>
    </row>
    <row r="11" spans="1:11" ht="36.75" customHeight="1" thickBot="1" x14ac:dyDescent="1">
      <c r="A11" s="176"/>
      <c r="B11" s="204"/>
      <c r="C11" s="83" t="s">
        <v>61</v>
      </c>
      <c r="D11" s="28">
        <f t="shared" si="0"/>
        <v>20</v>
      </c>
      <c r="E11" s="36">
        <v>8</v>
      </c>
      <c r="F11" s="36">
        <v>5</v>
      </c>
      <c r="G11" s="36">
        <v>7</v>
      </c>
      <c r="H11" s="36"/>
      <c r="I11" s="60">
        <v>2</v>
      </c>
      <c r="J11" s="201"/>
      <c r="K11" s="195"/>
    </row>
    <row r="12" spans="1:11" ht="20.5" customHeight="1" x14ac:dyDescent="0.85">
      <c r="A12" s="176"/>
      <c r="B12" s="202" t="s">
        <v>18</v>
      </c>
      <c r="C12" s="41" t="s">
        <v>60</v>
      </c>
      <c r="D12" s="45">
        <f t="shared" si="0"/>
        <v>30</v>
      </c>
      <c r="E12" s="39">
        <v>10</v>
      </c>
      <c r="F12" s="39">
        <v>10</v>
      </c>
      <c r="G12" s="39">
        <v>10</v>
      </c>
      <c r="H12" s="38"/>
      <c r="I12" s="70">
        <v>2</v>
      </c>
      <c r="J12" s="199">
        <f>I12+I13</f>
        <v>4</v>
      </c>
      <c r="K12" s="193">
        <f>J12</f>
        <v>4</v>
      </c>
    </row>
    <row r="13" spans="1:11" ht="66.95" customHeight="1" thickBot="1" x14ac:dyDescent="1">
      <c r="A13" s="176"/>
      <c r="B13" s="204"/>
      <c r="C13" s="83" t="s">
        <v>59</v>
      </c>
      <c r="D13" s="28">
        <f t="shared" si="0"/>
        <v>30</v>
      </c>
      <c r="E13" s="36">
        <v>8</v>
      </c>
      <c r="F13" s="36">
        <v>7</v>
      </c>
      <c r="G13" s="36">
        <v>15</v>
      </c>
      <c r="H13" s="36"/>
      <c r="I13" s="60">
        <v>2</v>
      </c>
      <c r="J13" s="201"/>
      <c r="K13" s="195"/>
    </row>
    <row r="14" spans="1:11" ht="35.25" customHeight="1" x14ac:dyDescent="0.85">
      <c r="A14" s="176"/>
      <c r="B14" s="196" t="s">
        <v>58</v>
      </c>
      <c r="C14" s="82" t="s">
        <v>57</v>
      </c>
      <c r="D14" s="45">
        <f t="shared" si="0"/>
        <v>20</v>
      </c>
      <c r="E14" s="20">
        <v>10</v>
      </c>
      <c r="F14" s="20">
        <v>10</v>
      </c>
      <c r="G14" s="20"/>
      <c r="H14" s="20"/>
      <c r="I14" s="70">
        <v>1</v>
      </c>
      <c r="J14" s="199">
        <f>SUM(I14:I20)</f>
        <v>8</v>
      </c>
      <c r="K14" s="193">
        <f>J14</f>
        <v>8</v>
      </c>
    </row>
    <row r="15" spans="1:11" x14ac:dyDescent="0.85">
      <c r="A15" s="176"/>
      <c r="B15" s="197"/>
      <c r="C15" s="81" t="s">
        <v>56</v>
      </c>
      <c r="D15" s="80">
        <f t="shared" si="0"/>
        <v>20</v>
      </c>
      <c r="E15" s="30">
        <v>10</v>
      </c>
      <c r="F15" s="30">
        <v>10</v>
      </c>
      <c r="G15" s="30"/>
      <c r="H15" s="30"/>
      <c r="I15" s="65">
        <v>2</v>
      </c>
      <c r="J15" s="200"/>
      <c r="K15" s="194"/>
    </row>
    <row r="16" spans="1:11" x14ac:dyDescent="0.85">
      <c r="A16" s="176"/>
      <c r="B16" s="197"/>
      <c r="C16" s="77" t="s">
        <v>55</v>
      </c>
      <c r="D16" s="68">
        <f t="shared" si="0"/>
        <v>20</v>
      </c>
      <c r="E16" s="67">
        <v>6</v>
      </c>
      <c r="F16" s="67"/>
      <c r="G16" s="67">
        <v>14</v>
      </c>
      <c r="H16" s="66"/>
      <c r="I16" s="65">
        <v>1</v>
      </c>
      <c r="J16" s="200"/>
      <c r="K16" s="194"/>
    </row>
    <row r="17" spans="1:11" x14ac:dyDescent="0.85">
      <c r="A17" s="176"/>
      <c r="B17" s="197"/>
      <c r="C17" s="35" t="s">
        <v>54</v>
      </c>
      <c r="D17" s="42">
        <f t="shared" si="0"/>
        <v>10</v>
      </c>
      <c r="E17" s="17"/>
      <c r="F17" s="17"/>
      <c r="G17" s="17">
        <v>10</v>
      </c>
      <c r="H17" s="30"/>
      <c r="I17" s="65">
        <v>1</v>
      </c>
      <c r="J17" s="200"/>
      <c r="K17" s="194"/>
    </row>
    <row r="18" spans="1:11" x14ac:dyDescent="0.85">
      <c r="A18" s="176"/>
      <c r="B18" s="197"/>
      <c r="C18" s="33" t="s">
        <v>53</v>
      </c>
      <c r="D18" s="42">
        <f t="shared" si="0"/>
        <v>10</v>
      </c>
      <c r="E18" s="17"/>
      <c r="F18" s="17"/>
      <c r="G18" s="17">
        <v>10</v>
      </c>
      <c r="H18" s="30"/>
      <c r="I18" s="65">
        <v>1</v>
      </c>
      <c r="J18" s="200"/>
      <c r="K18" s="194"/>
    </row>
    <row r="19" spans="1:11" x14ac:dyDescent="0.85">
      <c r="A19" s="176"/>
      <c r="B19" s="197"/>
      <c r="C19" s="33" t="s">
        <v>52</v>
      </c>
      <c r="D19" s="42">
        <f t="shared" si="0"/>
        <v>40</v>
      </c>
      <c r="E19" s="17">
        <v>20</v>
      </c>
      <c r="F19" s="17">
        <v>14</v>
      </c>
      <c r="G19" s="17">
        <v>6</v>
      </c>
      <c r="H19" s="30"/>
      <c r="I19" s="65">
        <v>1</v>
      </c>
      <c r="J19" s="200"/>
      <c r="K19" s="194"/>
    </row>
    <row r="20" spans="1:11" ht="21" thickBot="1" x14ac:dyDescent="1">
      <c r="A20" s="176"/>
      <c r="B20" s="198"/>
      <c r="C20" s="29" t="s">
        <v>51</v>
      </c>
      <c r="D20" s="15">
        <f t="shared" si="0"/>
        <v>15</v>
      </c>
      <c r="E20" s="36">
        <v>5</v>
      </c>
      <c r="F20" s="36"/>
      <c r="G20" s="36">
        <v>10</v>
      </c>
      <c r="H20" s="36"/>
      <c r="I20" s="60">
        <v>1</v>
      </c>
      <c r="J20" s="201"/>
      <c r="K20" s="195"/>
    </row>
    <row r="21" spans="1:11" ht="35.15" customHeight="1" x14ac:dyDescent="0.85">
      <c r="A21" s="176"/>
      <c r="B21" s="202" t="s">
        <v>8</v>
      </c>
      <c r="C21" s="79" t="s">
        <v>50</v>
      </c>
      <c r="D21" s="73">
        <f t="shared" si="0"/>
        <v>25</v>
      </c>
      <c r="E21" s="71">
        <v>15</v>
      </c>
      <c r="F21" s="71">
        <v>10</v>
      </c>
      <c r="G21" s="71"/>
      <c r="H21" s="78"/>
      <c r="I21" s="70">
        <v>2</v>
      </c>
      <c r="J21" s="199">
        <f>SUM(I21:I23)</f>
        <v>7</v>
      </c>
      <c r="K21" s="193">
        <f>J21</f>
        <v>7</v>
      </c>
    </row>
    <row r="22" spans="1:11" ht="35.25" customHeight="1" x14ac:dyDescent="0.85">
      <c r="A22" s="176"/>
      <c r="B22" s="203"/>
      <c r="C22" s="77" t="s">
        <v>49</v>
      </c>
      <c r="D22" s="68">
        <f t="shared" si="0"/>
        <v>30</v>
      </c>
      <c r="E22" s="67">
        <v>15</v>
      </c>
      <c r="F22" s="67">
        <v>15</v>
      </c>
      <c r="G22" s="67"/>
      <c r="H22" s="66"/>
      <c r="I22" s="65">
        <v>3</v>
      </c>
      <c r="J22" s="200"/>
      <c r="K22" s="194"/>
    </row>
    <row r="23" spans="1:11" ht="39.75" customHeight="1" thickBot="1" x14ac:dyDescent="1">
      <c r="A23" s="176"/>
      <c r="B23" s="204"/>
      <c r="C23" s="76" t="s">
        <v>48</v>
      </c>
      <c r="D23" s="63">
        <f t="shared" si="0"/>
        <v>25</v>
      </c>
      <c r="E23" s="75">
        <v>15</v>
      </c>
      <c r="F23" s="75">
        <v>10</v>
      </c>
      <c r="G23" s="75"/>
      <c r="H23" s="61"/>
      <c r="I23" s="60">
        <v>2</v>
      </c>
      <c r="J23" s="201"/>
      <c r="K23" s="195"/>
    </row>
    <row r="24" spans="1:11" ht="72.95" customHeight="1" x14ac:dyDescent="0.85">
      <c r="A24" s="176"/>
      <c r="B24" s="202" t="s">
        <v>47</v>
      </c>
      <c r="C24" s="74" t="s">
        <v>46</v>
      </c>
      <c r="D24" s="73">
        <f t="shared" si="0"/>
        <v>20</v>
      </c>
      <c r="E24" s="72">
        <v>20</v>
      </c>
      <c r="F24" s="72"/>
      <c r="G24" s="72"/>
      <c r="H24" s="71"/>
      <c r="I24" s="70">
        <v>1</v>
      </c>
      <c r="J24" s="199">
        <f>SUM(I24:I26)</f>
        <v>3</v>
      </c>
      <c r="K24" s="193">
        <f>J24</f>
        <v>3</v>
      </c>
    </row>
    <row r="25" spans="1:11" x14ac:dyDescent="0.85">
      <c r="A25" s="176"/>
      <c r="B25" s="203"/>
      <c r="C25" s="69" t="s">
        <v>45</v>
      </c>
      <c r="D25" s="68">
        <f t="shared" si="0"/>
        <v>20</v>
      </c>
      <c r="E25" s="67"/>
      <c r="F25" s="67"/>
      <c r="G25" s="67">
        <v>20</v>
      </c>
      <c r="H25" s="66"/>
      <c r="I25" s="65">
        <v>1</v>
      </c>
      <c r="J25" s="200"/>
      <c r="K25" s="194"/>
    </row>
    <row r="26" spans="1:11" ht="30" customHeight="1" thickBot="1" x14ac:dyDescent="1">
      <c r="A26" s="176"/>
      <c r="B26" s="204"/>
      <c r="C26" s="64" t="s">
        <v>44</v>
      </c>
      <c r="D26" s="63">
        <f t="shared" si="0"/>
        <v>10</v>
      </c>
      <c r="E26" s="62"/>
      <c r="F26" s="62">
        <v>10</v>
      </c>
      <c r="G26" s="62"/>
      <c r="H26" s="61"/>
      <c r="I26" s="60">
        <v>1</v>
      </c>
      <c r="J26" s="201"/>
      <c r="K26" s="195"/>
    </row>
    <row r="27" spans="1:11" ht="87.95" customHeight="1" x14ac:dyDescent="0.85">
      <c r="A27" s="207"/>
      <c r="B27" s="58" t="s">
        <v>43</v>
      </c>
      <c r="C27" s="59" t="s">
        <v>42</v>
      </c>
      <c r="D27" s="58"/>
      <c r="E27" s="57"/>
      <c r="F27" s="57"/>
      <c r="G27" s="57"/>
      <c r="H27" s="57"/>
      <c r="I27" s="56">
        <v>2</v>
      </c>
      <c r="J27" s="56">
        <f>I27</f>
        <v>2</v>
      </c>
      <c r="K27" s="56">
        <f>J27</f>
        <v>2</v>
      </c>
    </row>
    <row r="28" spans="1:11" ht="20.5" x14ac:dyDescent="0.9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</row>
    <row r="29" spans="1:11" ht="51.95" customHeight="1" x14ac:dyDescent="0.9">
      <c r="A29" s="52"/>
      <c r="B29" s="51"/>
      <c r="C29" s="55"/>
      <c r="D29" s="53"/>
      <c r="E29" s="53"/>
      <c r="F29" s="53"/>
      <c r="G29" s="53"/>
      <c r="H29" s="53"/>
      <c r="I29" s="52"/>
      <c r="J29" s="52"/>
      <c r="K29" s="52"/>
    </row>
    <row r="30" spans="1:11" ht="20.5" x14ac:dyDescent="0.9">
      <c r="A30" s="52"/>
      <c r="B30" s="51"/>
      <c r="C30" s="55"/>
      <c r="D30" s="53"/>
      <c r="E30" s="54"/>
      <c r="F30" s="53"/>
      <c r="G30" s="53"/>
      <c r="H30" s="53"/>
      <c r="I30" s="52"/>
      <c r="J30" s="52"/>
      <c r="K30" s="52"/>
    </row>
    <row r="31" spans="1:11" x14ac:dyDescent="0.85">
      <c r="B31" s="51"/>
      <c r="C31" s="50"/>
    </row>
    <row r="32" spans="1:11" x14ac:dyDescent="0.85">
      <c r="B32" s="50"/>
      <c r="C32" s="50"/>
    </row>
  </sheetData>
  <mergeCells count="32">
    <mergeCell ref="A9:A27"/>
    <mergeCell ref="B9:B11"/>
    <mergeCell ref="J9:J11"/>
    <mergeCell ref="A1:K1"/>
    <mergeCell ref="A2:K2"/>
    <mergeCell ref="A3:K3"/>
    <mergeCell ref="A5:A8"/>
    <mergeCell ref="B5:B8"/>
    <mergeCell ref="C5:C8"/>
    <mergeCell ref="D5:H5"/>
    <mergeCell ref="I5:J5"/>
    <mergeCell ref="K5:K8"/>
    <mergeCell ref="D6:D8"/>
    <mergeCell ref="E6:E8"/>
    <mergeCell ref="F6:F8"/>
    <mergeCell ref="K9:K11"/>
    <mergeCell ref="B12:B13"/>
    <mergeCell ref="J12:J13"/>
    <mergeCell ref="K12:K13"/>
    <mergeCell ref="I6:I8"/>
    <mergeCell ref="J6:J8"/>
    <mergeCell ref="G6:G8"/>
    <mergeCell ref="H6:H8"/>
    <mergeCell ref="K24:K26"/>
    <mergeCell ref="B14:B20"/>
    <mergeCell ref="J14:J20"/>
    <mergeCell ref="K14:K20"/>
    <mergeCell ref="B21:B23"/>
    <mergeCell ref="J21:J23"/>
    <mergeCell ref="B24:B26"/>
    <mergeCell ref="J24:J26"/>
    <mergeCell ref="K21:K23"/>
  </mergeCells>
  <pageMargins left="0.23622047244094491" right="0.23622047244094491" top="0.74803149606299213" bottom="0.74803149606299213" header="0.31496062992125984" footer="0.31496062992125984"/>
  <pageSetup paperSize="9" scale="53" firstPageNumber="0" fitToHeight="0" orientation="landscape" r:id="rId1"/>
  <headerFooter>
    <oddHeader>&amp;L&amp;"Rockwell,Normal"&amp;22Année Universitaire 2019-2020&amp;R&amp;"Rockwell,Normal"&amp;22Récapitulatif des Enseignements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2"/>
  <sheetViews>
    <sheetView topLeftCell="A19" zoomScale="70" zoomScaleNormal="70" zoomScalePageLayoutView="70" workbookViewId="0">
      <selection activeCell="A9" sqref="A9:A26"/>
    </sheetView>
  </sheetViews>
  <sheetFormatPr baseColWidth="10" defaultColWidth="9" defaultRowHeight="18" x14ac:dyDescent="0.8"/>
  <cols>
    <col min="1" max="1" width="5.40625" style="1" customWidth="1"/>
    <col min="2" max="2" width="43.40625" style="1" bestFit="1" customWidth="1"/>
    <col min="3" max="3" width="72.1328125" style="1" bestFit="1" customWidth="1"/>
    <col min="4" max="4" width="8.86328125" style="1" customWidth="1"/>
    <col min="5" max="6" width="6.86328125" style="1" bestFit="1" customWidth="1"/>
    <col min="7" max="10" width="6.7265625" style="1" bestFit="1" customWidth="1"/>
    <col min="11" max="16384" width="9" style="1"/>
  </cols>
  <sheetData>
    <row r="1" spans="1:12" x14ac:dyDescent="0.8">
      <c r="A1" s="224" t="s">
        <v>41</v>
      </c>
      <c r="B1" s="224"/>
      <c r="C1" s="224"/>
      <c r="D1" s="224"/>
      <c r="E1" s="224"/>
      <c r="F1" s="224"/>
      <c r="G1" s="224"/>
      <c r="H1" s="224"/>
      <c r="I1" s="224"/>
      <c r="J1" s="224"/>
    </row>
    <row r="2" spans="1:12" x14ac:dyDescent="0.8">
      <c r="A2" s="182" t="s">
        <v>67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12" x14ac:dyDescent="0.8">
      <c r="A3" s="225" t="s">
        <v>89</v>
      </c>
      <c r="B3" s="183"/>
      <c r="C3" s="183"/>
      <c r="D3" s="183"/>
      <c r="E3" s="183"/>
      <c r="F3" s="183"/>
      <c r="G3" s="183"/>
      <c r="H3" s="183"/>
      <c r="I3" s="183"/>
      <c r="J3" s="183"/>
    </row>
    <row r="4" spans="1:12" ht="9.75" customHeight="1" x14ac:dyDescent="0.8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12" ht="18.649999999999999" customHeight="1" x14ac:dyDescent="0.8">
      <c r="A5" s="184" t="s">
        <v>38</v>
      </c>
      <c r="B5" s="185" t="s">
        <v>37</v>
      </c>
      <c r="C5" s="185" t="s">
        <v>36</v>
      </c>
      <c r="D5" s="187" t="s">
        <v>35</v>
      </c>
      <c r="E5" s="188"/>
      <c r="F5" s="188"/>
      <c r="G5" s="188"/>
      <c r="H5" s="189"/>
      <c r="I5" s="185" t="s">
        <v>34</v>
      </c>
      <c r="J5" s="185"/>
    </row>
    <row r="6" spans="1:12" ht="18" customHeight="1" x14ac:dyDescent="0.8">
      <c r="A6" s="184"/>
      <c r="B6" s="185"/>
      <c r="C6" s="185"/>
      <c r="D6" s="184" t="s">
        <v>88</v>
      </c>
      <c r="E6" s="184" t="s">
        <v>31</v>
      </c>
      <c r="F6" s="184" t="s">
        <v>30</v>
      </c>
      <c r="G6" s="184" t="s">
        <v>29</v>
      </c>
      <c r="H6" s="184" t="s">
        <v>87</v>
      </c>
      <c r="I6" s="174" t="s">
        <v>27</v>
      </c>
      <c r="J6" s="174" t="s">
        <v>26</v>
      </c>
    </row>
    <row r="7" spans="1:12" ht="17.149999999999999" customHeight="1" x14ac:dyDescent="0.8">
      <c r="A7" s="184"/>
      <c r="B7" s="185"/>
      <c r="C7" s="185"/>
      <c r="D7" s="184" t="s">
        <v>32</v>
      </c>
      <c r="E7" s="184"/>
      <c r="F7" s="184"/>
      <c r="G7" s="184"/>
      <c r="H7" s="184"/>
      <c r="I7" s="174"/>
      <c r="J7" s="174"/>
    </row>
    <row r="8" spans="1:12" ht="31.5" customHeight="1" thickBot="1" x14ac:dyDescent="0.95">
      <c r="A8" s="184"/>
      <c r="B8" s="186"/>
      <c r="C8" s="186"/>
      <c r="D8" s="190"/>
      <c r="E8" s="190"/>
      <c r="F8" s="190"/>
      <c r="G8" s="190"/>
      <c r="H8" s="190"/>
      <c r="I8" s="175"/>
      <c r="J8" s="175"/>
    </row>
    <row r="9" spans="1:12" s="109" customFormat="1" ht="42.75" customHeight="1" x14ac:dyDescent="0.8">
      <c r="A9" s="176" t="s">
        <v>86</v>
      </c>
      <c r="B9" s="218" t="s">
        <v>24</v>
      </c>
      <c r="C9" s="82" t="s">
        <v>85</v>
      </c>
      <c r="D9" s="107">
        <f t="shared" ref="D9:D26" si="0">SUM(E9:H9)</f>
        <v>20</v>
      </c>
      <c r="E9" s="20">
        <v>5</v>
      </c>
      <c r="F9" s="20"/>
      <c r="G9" s="20">
        <v>15</v>
      </c>
      <c r="H9" s="20"/>
      <c r="I9" s="20">
        <v>1</v>
      </c>
      <c r="J9" s="172">
        <f>SUM(I9:I12)</f>
        <v>4</v>
      </c>
      <c r="L9" s="110"/>
    </row>
    <row r="10" spans="1:12" s="109" customFormat="1" ht="38.25" customHeight="1" x14ac:dyDescent="0.8">
      <c r="A10" s="176"/>
      <c r="B10" s="219"/>
      <c r="C10" s="44" t="s">
        <v>84</v>
      </c>
      <c r="D10" s="42">
        <f t="shared" si="0"/>
        <v>15</v>
      </c>
      <c r="E10" s="17">
        <v>9</v>
      </c>
      <c r="F10" s="17">
        <v>6</v>
      </c>
      <c r="G10" s="17"/>
      <c r="H10" s="17"/>
      <c r="I10" s="17">
        <v>1</v>
      </c>
      <c r="J10" s="177"/>
    </row>
    <row r="11" spans="1:12" s="109" customFormat="1" ht="42.75" customHeight="1" x14ac:dyDescent="0.8">
      <c r="A11" s="176"/>
      <c r="B11" s="219"/>
      <c r="C11" s="44" t="s">
        <v>83</v>
      </c>
      <c r="D11" s="42">
        <f t="shared" si="0"/>
        <v>18</v>
      </c>
      <c r="E11" s="17">
        <v>8</v>
      </c>
      <c r="F11" s="17">
        <v>5</v>
      </c>
      <c r="G11" s="17">
        <v>5</v>
      </c>
      <c r="H11" s="17"/>
      <c r="I11" s="17">
        <v>1</v>
      </c>
      <c r="J11" s="177"/>
    </row>
    <row r="12" spans="1:12" ht="60.75" customHeight="1" thickBot="1" x14ac:dyDescent="0.95">
      <c r="A12" s="176"/>
      <c r="B12" s="220"/>
      <c r="C12" s="16" t="s">
        <v>82</v>
      </c>
      <c r="D12" s="15">
        <f t="shared" si="0"/>
        <v>20</v>
      </c>
      <c r="E12" s="14">
        <v>5</v>
      </c>
      <c r="F12" s="14"/>
      <c r="G12" s="14">
        <v>15</v>
      </c>
      <c r="H12" s="14"/>
      <c r="I12" s="14">
        <v>1</v>
      </c>
      <c r="J12" s="173"/>
    </row>
    <row r="13" spans="1:12" ht="39.75" customHeight="1" x14ac:dyDescent="0.8">
      <c r="A13" s="176"/>
      <c r="B13" s="218" t="s">
        <v>18</v>
      </c>
      <c r="C13" s="101" t="s">
        <v>81</v>
      </c>
      <c r="D13" s="107">
        <f t="shared" si="0"/>
        <v>25</v>
      </c>
      <c r="E13" s="20">
        <v>10</v>
      </c>
      <c r="F13" s="20"/>
      <c r="G13" s="20">
        <v>15</v>
      </c>
      <c r="H13" s="20"/>
      <c r="I13" s="20">
        <v>1</v>
      </c>
      <c r="J13" s="172">
        <f>SUM(I13:I15)</f>
        <v>6</v>
      </c>
    </row>
    <row r="14" spans="1:12" ht="60" customHeight="1" x14ac:dyDescent="0.8">
      <c r="A14" s="176"/>
      <c r="B14" s="219"/>
      <c r="C14" s="35" t="s">
        <v>80</v>
      </c>
      <c r="D14" s="42">
        <f t="shared" si="0"/>
        <v>30</v>
      </c>
      <c r="E14" s="17">
        <v>9</v>
      </c>
      <c r="F14" s="17">
        <v>6</v>
      </c>
      <c r="G14" s="17">
        <v>15</v>
      </c>
      <c r="H14" s="17"/>
      <c r="I14" s="17">
        <v>3</v>
      </c>
      <c r="J14" s="177"/>
    </row>
    <row r="15" spans="1:12" ht="50.25" customHeight="1" thickBot="1" x14ac:dyDescent="0.95">
      <c r="A15" s="176"/>
      <c r="B15" s="220"/>
      <c r="C15" s="16" t="s">
        <v>79</v>
      </c>
      <c r="D15" s="15">
        <f t="shared" si="0"/>
        <v>30</v>
      </c>
      <c r="E15" s="14">
        <v>10</v>
      </c>
      <c r="F15" s="14">
        <v>10</v>
      </c>
      <c r="G15" s="14">
        <v>10</v>
      </c>
      <c r="H15" s="14"/>
      <c r="I15" s="108">
        <v>2</v>
      </c>
      <c r="J15" s="173"/>
    </row>
    <row r="16" spans="1:12" ht="50.25" customHeight="1" x14ac:dyDescent="0.8">
      <c r="A16" s="176"/>
      <c r="B16" s="218" t="s">
        <v>78</v>
      </c>
      <c r="C16" s="101" t="s">
        <v>77</v>
      </c>
      <c r="D16" s="107">
        <f t="shared" si="0"/>
        <v>20</v>
      </c>
      <c r="E16" s="20"/>
      <c r="F16" s="20"/>
      <c r="G16" s="20">
        <v>20</v>
      </c>
      <c r="H16" s="20"/>
      <c r="I16" s="20">
        <v>2</v>
      </c>
      <c r="J16" s="172">
        <f>SUM(I16:I19)</f>
        <v>10</v>
      </c>
    </row>
    <row r="17" spans="1:10" ht="36.75" customHeight="1" x14ac:dyDescent="0.8">
      <c r="A17" s="176"/>
      <c r="B17" s="219"/>
      <c r="C17" s="35" t="s">
        <v>76</v>
      </c>
      <c r="D17" s="42">
        <f t="shared" si="0"/>
        <v>35</v>
      </c>
      <c r="E17" s="17">
        <v>10</v>
      </c>
      <c r="F17" s="17">
        <v>10</v>
      </c>
      <c r="G17" s="17"/>
      <c r="H17" s="17">
        <v>15</v>
      </c>
      <c r="I17" s="17">
        <v>3</v>
      </c>
      <c r="J17" s="177"/>
    </row>
    <row r="18" spans="1:10" ht="35.25" customHeight="1" x14ac:dyDescent="0.8">
      <c r="A18" s="176"/>
      <c r="B18" s="219"/>
      <c r="C18" s="35" t="s">
        <v>75</v>
      </c>
      <c r="D18" s="42">
        <f t="shared" si="0"/>
        <v>40</v>
      </c>
      <c r="E18" s="17">
        <v>20</v>
      </c>
      <c r="F18" s="17"/>
      <c r="G18" s="17">
        <v>20</v>
      </c>
      <c r="H18" s="17"/>
      <c r="I18" s="17">
        <v>4</v>
      </c>
      <c r="J18" s="177"/>
    </row>
    <row r="19" spans="1:10" ht="57" customHeight="1" thickBot="1" x14ac:dyDescent="0.95">
      <c r="A19" s="176"/>
      <c r="B19" s="220"/>
      <c r="C19" s="106" t="s">
        <v>74</v>
      </c>
      <c r="D19" s="15">
        <f t="shared" si="0"/>
        <v>10</v>
      </c>
      <c r="E19" s="14">
        <v>5</v>
      </c>
      <c r="F19" s="14"/>
      <c r="G19" s="14">
        <v>5</v>
      </c>
      <c r="H19" s="14"/>
      <c r="I19" s="14">
        <v>1</v>
      </c>
      <c r="J19" s="173"/>
    </row>
    <row r="20" spans="1:10" ht="35.25" customHeight="1" x14ac:dyDescent="0.8">
      <c r="A20" s="176"/>
      <c r="B20" s="221" t="s">
        <v>8</v>
      </c>
      <c r="C20" s="105" t="s">
        <v>73</v>
      </c>
      <c r="D20" s="100">
        <f t="shared" si="0"/>
        <v>20</v>
      </c>
      <c r="E20" s="104">
        <v>20</v>
      </c>
      <c r="F20" s="104"/>
      <c r="G20" s="104"/>
      <c r="H20" s="104"/>
      <c r="I20" s="20">
        <v>1</v>
      </c>
      <c r="J20" s="172">
        <f>SUM(I20:I23)</f>
        <v>7</v>
      </c>
    </row>
    <row r="21" spans="1:10" ht="38.5" customHeight="1" x14ac:dyDescent="0.8">
      <c r="A21" s="176"/>
      <c r="B21" s="222"/>
      <c r="C21" s="103" t="s">
        <v>72</v>
      </c>
      <c r="D21" s="97">
        <f t="shared" si="0"/>
        <v>20</v>
      </c>
      <c r="E21" s="96">
        <v>10</v>
      </c>
      <c r="F21" s="96"/>
      <c r="G21" s="96"/>
      <c r="H21" s="96">
        <v>10</v>
      </c>
      <c r="I21" s="17">
        <v>1</v>
      </c>
      <c r="J21" s="177"/>
    </row>
    <row r="22" spans="1:10" ht="38.25" customHeight="1" x14ac:dyDescent="0.8">
      <c r="A22" s="176"/>
      <c r="B22" s="222"/>
      <c r="C22" s="103" t="s">
        <v>5</v>
      </c>
      <c r="D22" s="97">
        <f t="shared" si="0"/>
        <v>30</v>
      </c>
      <c r="E22" s="96">
        <v>10</v>
      </c>
      <c r="F22" s="96">
        <v>15</v>
      </c>
      <c r="G22" s="96"/>
      <c r="H22" s="96">
        <v>5</v>
      </c>
      <c r="I22" s="17">
        <v>3</v>
      </c>
      <c r="J22" s="177"/>
    </row>
    <row r="23" spans="1:10" ht="29" customHeight="1" thickBot="1" x14ac:dyDescent="0.95">
      <c r="A23" s="176"/>
      <c r="B23" s="223"/>
      <c r="C23" s="102" t="s">
        <v>4</v>
      </c>
      <c r="D23" s="94">
        <f t="shared" si="0"/>
        <v>25</v>
      </c>
      <c r="E23" s="93">
        <v>10</v>
      </c>
      <c r="F23" s="93">
        <v>10</v>
      </c>
      <c r="G23" s="93"/>
      <c r="H23" s="93">
        <v>5</v>
      </c>
      <c r="I23" s="14">
        <v>2</v>
      </c>
      <c r="J23" s="173"/>
    </row>
    <row r="24" spans="1:10" ht="41.25" customHeight="1" x14ac:dyDescent="0.8">
      <c r="A24" s="176"/>
      <c r="B24" s="215" t="s">
        <v>71</v>
      </c>
      <c r="C24" s="101" t="s">
        <v>70</v>
      </c>
      <c r="D24" s="100">
        <f t="shared" si="0"/>
        <v>10</v>
      </c>
      <c r="E24" s="20">
        <v>10</v>
      </c>
      <c r="F24" s="20"/>
      <c r="G24" s="20"/>
      <c r="H24" s="20"/>
      <c r="I24" s="99">
        <v>1</v>
      </c>
      <c r="J24" s="172">
        <f>SUM(I24:I26)</f>
        <v>3</v>
      </c>
    </row>
    <row r="25" spans="1:10" ht="39.75" customHeight="1" x14ac:dyDescent="0.8">
      <c r="A25" s="176"/>
      <c r="B25" s="216"/>
      <c r="C25" s="98" t="s">
        <v>69</v>
      </c>
      <c r="D25" s="97">
        <f t="shared" si="0"/>
        <v>20</v>
      </c>
      <c r="E25" s="96">
        <v>10</v>
      </c>
      <c r="F25" s="96"/>
      <c r="G25" s="96"/>
      <c r="H25" s="96">
        <v>10</v>
      </c>
      <c r="I25" s="17">
        <v>1</v>
      </c>
      <c r="J25" s="177"/>
    </row>
    <row r="26" spans="1:10" ht="35.25" customHeight="1" thickBot="1" x14ac:dyDescent="0.95">
      <c r="A26" s="176"/>
      <c r="B26" s="217"/>
      <c r="C26" s="95" t="s">
        <v>68</v>
      </c>
      <c r="D26" s="94">
        <f t="shared" si="0"/>
        <v>20</v>
      </c>
      <c r="E26" s="93"/>
      <c r="F26" s="93">
        <v>15</v>
      </c>
      <c r="G26" s="93"/>
      <c r="H26" s="93">
        <v>5</v>
      </c>
      <c r="I26" s="14">
        <v>1</v>
      </c>
      <c r="J26" s="173"/>
    </row>
    <row r="27" spans="1:10" x14ac:dyDescent="0.8">
      <c r="A27" s="4"/>
      <c r="B27" s="5"/>
      <c r="C27" s="92"/>
      <c r="D27" s="4"/>
      <c r="E27" s="4"/>
      <c r="F27" s="4"/>
      <c r="G27" s="4"/>
      <c r="H27" s="4"/>
      <c r="I27" s="4"/>
      <c r="J27" s="4"/>
    </row>
    <row r="28" spans="1:10" x14ac:dyDescent="0.8">
      <c r="A28" s="4"/>
      <c r="B28" s="5"/>
      <c r="C28" s="91"/>
      <c r="D28" s="5"/>
      <c r="E28" s="5"/>
      <c r="F28" s="5"/>
      <c r="G28" s="5"/>
      <c r="H28" s="5"/>
      <c r="I28" s="4"/>
      <c r="J28" s="4"/>
    </row>
    <row r="29" spans="1:10" x14ac:dyDescent="0.8">
      <c r="A29" s="4"/>
      <c r="B29" s="11"/>
      <c r="C29" s="5"/>
      <c r="D29" s="5"/>
      <c r="E29" s="5"/>
      <c r="F29" s="90"/>
      <c r="G29" s="5"/>
      <c r="H29" s="5"/>
      <c r="I29" s="4"/>
      <c r="J29" s="4"/>
    </row>
    <row r="30" spans="1:10" x14ac:dyDescent="0.8">
      <c r="A30" s="4"/>
      <c r="B30" s="89"/>
      <c r="C30" s="88"/>
      <c r="D30" s="87"/>
      <c r="E30" s="85"/>
      <c r="F30" s="5"/>
      <c r="G30" s="5"/>
      <c r="H30" s="5"/>
      <c r="I30" s="4"/>
      <c r="J30" s="4"/>
    </row>
    <row r="31" spans="1:10" x14ac:dyDescent="0.8">
      <c r="A31" s="4"/>
      <c r="B31" s="5"/>
      <c r="C31" s="5"/>
      <c r="D31" s="85"/>
      <c r="E31" s="86"/>
      <c r="F31" s="13"/>
      <c r="G31" s="5"/>
      <c r="H31" s="5"/>
      <c r="I31" s="4"/>
      <c r="J31" s="4"/>
    </row>
    <row r="32" spans="1:10" x14ac:dyDescent="0.8">
      <c r="C32" s="5"/>
      <c r="D32" s="85"/>
      <c r="E32" s="85"/>
      <c r="F32" s="5"/>
      <c r="G32" s="5"/>
      <c r="H32" s="5"/>
    </row>
  </sheetData>
  <mergeCells count="26">
    <mergeCell ref="A9:A26"/>
    <mergeCell ref="B9:B12"/>
    <mergeCell ref="J9:J12"/>
    <mergeCell ref="A1:J1"/>
    <mergeCell ref="A2:J2"/>
    <mergeCell ref="A3:J3"/>
    <mergeCell ref="A5:A8"/>
    <mergeCell ref="B5:B8"/>
    <mergeCell ref="C5:C8"/>
    <mergeCell ref="D5:H5"/>
    <mergeCell ref="I5:J5"/>
    <mergeCell ref="D6:D8"/>
    <mergeCell ref="E6:E8"/>
    <mergeCell ref="F6:F8"/>
    <mergeCell ref="G6:G8"/>
    <mergeCell ref="B13:B15"/>
    <mergeCell ref="J13:J15"/>
    <mergeCell ref="I6:I8"/>
    <mergeCell ref="J6:J8"/>
    <mergeCell ref="H6:H8"/>
    <mergeCell ref="B24:B26"/>
    <mergeCell ref="J24:J26"/>
    <mergeCell ref="B16:B19"/>
    <mergeCell ref="J16:J19"/>
    <mergeCell ref="B20:B23"/>
    <mergeCell ref="J20:J23"/>
  </mergeCells>
  <pageMargins left="0.23622047244094491" right="0.15748031496062992" top="0.43" bottom="0.15748031496062992" header="0.19685039370078741" footer="0.15748031496062992"/>
  <pageSetup paperSize="9" scale="45" firstPageNumber="0" orientation="landscape" horizontalDpi="1200" verticalDpi="1200" r:id="rId1"/>
  <headerFooter>
    <oddHeader>&amp;L&amp;22Année Universitaire 2019-2020&amp;R&amp;22Récapitulatif des Enseignements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tabSelected="1" zoomScale="75" zoomScaleNormal="75" zoomScalePageLayoutView="75" workbookViewId="0">
      <selection activeCell="M3" sqref="M3"/>
    </sheetView>
  </sheetViews>
  <sheetFormatPr baseColWidth="10" defaultColWidth="9" defaultRowHeight="20.25" x14ac:dyDescent="0.85"/>
  <cols>
    <col min="1" max="1" width="7.40625" style="49" bestFit="1" customWidth="1"/>
    <col min="2" max="2" width="50.1328125" style="49" bestFit="1" customWidth="1"/>
    <col min="3" max="3" width="79.26953125" style="49" bestFit="1" customWidth="1"/>
    <col min="4" max="4" width="8.1328125" style="49" bestFit="1" customWidth="1"/>
    <col min="5" max="5" width="7.40625" style="49" bestFit="1" customWidth="1"/>
    <col min="6" max="6" width="8" style="49" bestFit="1" customWidth="1"/>
    <col min="7" max="7" width="7.40625" style="49" bestFit="1" customWidth="1"/>
    <col min="8" max="8" width="8" style="49" bestFit="1" customWidth="1"/>
    <col min="9" max="9" width="7.40625" style="49" customWidth="1"/>
    <col min="10" max="10" width="7.40625" style="49" bestFit="1" customWidth="1"/>
    <col min="11" max="16384" width="9" style="49"/>
  </cols>
  <sheetData>
    <row r="1" spans="1:10" x14ac:dyDescent="0.85">
      <c r="A1" s="224" t="s">
        <v>41</v>
      </c>
      <c r="B1" s="224"/>
      <c r="C1" s="224"/>
      <c r="D1" s="224"/>
      <c r="E1" s="224"/>
      <c r="F1" s="224"/>
      <c r="G1" s="224"/>
      <c r="H1" s="224"/>
      <c r="I1" s="224"/>
      <c r="J1" s="224"/>
    </row>
    <row r="2" spans="1:10" x14ac:dyDescent="0.85">
      <c r="A2" s="182" t="s">
        <v>67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10" x14ac:dyDescent="0.85">
      <c r="A3" s="183" t="s">
        <v>109</v>
      </c>
      <c r="B3" s="183"/>
      <c r="C3" s="183"/>
      <c r="D3" s="183"/>
      <c r="E3" s="183"/>
      <c r="F3" s="183"/>
      <c r="G3" s="183"/>
      <c r="H3" s="183"/>
      <c r="I3" s="183"/>
      <c r="J3" s="183"/>
    </row>
    <row r="4" spans="1:10" x14ac:dyDescent="0.85">
      <c r="A4" s="139"/>
      <c r="B4" s="139"/>
      <c r="C4" s="139"/>
      <c r="D4" s="139"/>
      <c r="E4" s="139"/>
      <c r="F4" s="139"/>
      <c r="G4" s="139"/>
      <c r="H4" s="139"/>
      <c r="I4" s="139"/>
      <c r="J4" s="139"/>
    </row>
    <row r="5" spans="1:10" ht="20.25" customHeight="1" x14ac:dyDescent="0.85">
      <c r="A5" s="248" t="s">
        <v>38</v>
      </c>
      <c r="B5" s="249" t="s">
        <v>37</v>
      </c>
      <c r="C5" s="251" t="s">
        <v>36</v>
      </c>
      <c r="D5" s="250" t="s">
        <v>35</v>
      </c>
      <c r="E5" s="253"/>
      <c r="F5" s="253"/>
      <c r="G5" s="253"/>
      <c r="H5" s="254"/>
      <c r="I5" s="255" t="s">
        <v>34</v>
      </c>
      <c r="J5" s="255"/>
    </row>
    <row r="6" spans="1:10" ht="20.25" customHeight="1" x14ac:dyDescent="0.85">
      <c r="A6" s="248"/>
      <c r="B6" s="249"/>
      <c r="C6" s="251"/>
      <c r="D6" s="256" t="s">
        <v>32</v>
      </c>
      <c r="E6" s="256" t="s">
        <v>31</v>
      </c>
      <c r="F6" s="258" t="s">
        <v>30</v>
      </c>
      <c r="G6" s="258" t="s">
        <v>29</v>
      </c>
      <c r="H6" s="258" t="s">
        <v>65</v>
      </c>
      <c r="I6" s="239" t="s">
        <v>27</v>
      </c>
      <c r="J6" s="239" t="s">
        <v>26</v>
      </c>
    </row>
    <row r="7" spans="1:10" ht="18" customHeight="1" x14ac:dyDescent="0.85">
      <c r="A7" s="248"/>
      <c r="B7" s="249"/>
      <c r="C7" s="251"/>
      <c r="D7" s="256" t="s">
        <v>32</v>
      </c>
      <c r="E7" s="256"/>
      <c r="F7" s="258"/>
      <c r="G7" s="258"/>
      <c r="H7" s="258"/>
      <c r="I7" s="239"/>
      <c r="J7" s="239"/>
    </row>
    <row r="8" spans="1:10" ht="42" customHeight="1" thickBot="1" x14ac:dyDescent="1">
      <c r="A8" s="248"/>
      <c r="B8" s="250"/>
      <c r="C8" s="252"/>
      <c r="D8" s="257"/>
      <c r="E8" s="257"/>
      <c r="F8" s="248"/>
      <c r="G8" s="248"/>
      <c r="H8" s="248"/>
      <c r="I8" s="240"/>
      <c r="J8" s="240"/>
    </row>
    <row r="9" spans="1:10" ht="50.25" customHeight="1" x14ac:dyDescent="0.85">
      <c r="A9" s="241" t="s">
        <v>108</v>
      </c>
      <c r="B9" s="243" t="s">
        <v>107</v>
      </c>
      <c r="C9" s="138" t="s">
        <v>106</v>
      </c>
      <c r="D9" s="135">
        <f t="shared" ref="D9:D15" si="0">SUM(E9:H9)</f>
        <v>20</v>
      </c>
      <c r="E9" s="70">
        <v>10</v>
      </c>
      <c r="F9" s="70"/>
      <c r="G9" s="70"/>
      <c r="H9" s="70">
        <v>10</v>
      </c>
      <c r="I9" s="70">
        <v>2</v>
      </c>
      <c r="J9" s="199">
        <f>SUM(I9:I12)</f>
        <v>10</v>
      </c>
    </row>
    <row r="10" spans="1:10" ht="50.25" customHeight="1" x14ac:dyDescent="0.85">
      <c r="A10" s="242"/>
      <c r="B10" s="244"/>
      <c r="C10" s="137" t="s">
        <v>105</v>
      </c>
      <c r="D10" s="132">
        <f t="shared" si="0"/>
        <v>40</v>
      </c>
      <c r="E10" s="65">
        <v>15</v>
      </c>
      <c r="F10" s="65">
        <v>15</v>
      </c>
      <c r="G10" s="65"/>
      <c r="H10" s="65">
        <v>10</v>
      </c>
      <c r="I10" s="65">
        <v>3</v>
      </c>
      <c r="J10" s="200"/>
    </row>
    <row r="11" spans="1:10" ht="39.75" customHeight="1" x14ac:dyDescent="0.85">
      <c r="A11" s="242"/>
      <c r="B11" s="244"/>
      <c r="C11" s="137" t="s">
        <v>104</v>
      </c>
      <c r="D11" s="132">
        <f t="shared" si="0"/>
        <v>30</v>
      </c>
      <c r="E11" s="132">
        <v>20</v>
      </c>
      <c r="F11" s="132"/>
      <c r="G11" s="132"/>
      <c r="H11" s="132">
        <v>10</v>
      </c>
      <c r="I11" s="65">
        <v>3</v>
      </c>
      <c r="J11" s="200"/>
    </row>
    <row r="12" spans="1:10" ht="38.25" customHeight="1" thickBot="1" x14ac:dyDescent="1">
      <c r="A12" s="242"/>
      <c r="B12" s="245"/>
      <c r="C12" s="130" t="s">
        <v>103</v>
      </c>
      <c r="D12" s="129">
        <f t="shared" si="0"/>
        <v>20</v>
      </c>
      <c r="E12" s="129">
        <v>10</v>
      </c>
      <c r="F12" s="129">
        <v>10</v>
      </c>
      <c r="G12" s="129"/>
      <c r="H12" s="129"/>
      <c r="I12" s="60">
        <v>2</v>
      </c>
      <c r="J12" s="201"/>
    </row>
    <row r="13" spans="1:10" ht="53.25" customHeight="1" x14ac:dyDescent="0.85">
      <c r="A13" s="242"/>
      <c r="B13" s="230" t="s">
        <v>18</v>
      </c>
      <c r="C13" s="136" t="s">
        <v>102</v>
      </c>
      <c r="D13" s="135">
        <f t="shared" si="0"/>
        <v>20</v>
      </c>
      <c r="E13" s="134">
        <v>10</v>
      </c>
      <c r="F13" s="134"/>
      <c r="G13" s="134">
        <v>10</v>
      </c>
      <c r="H13" s="134"/>
      <c r="I13" s="70">
        <v>1.5</v>
      </c>
      <c r="J13" s="70"/>
    </row>
    <row r="14" spans="1:10" ht="64.5" customHeight="1" x14ac:dyDescent="0.85">
      <c r="A14" s="242"/>
      <c r="B14" s="231"/>
      <c r="C14" s="133" t="s">
        <v>101</v>
      </c>
      <c r="D14" s="132">
        <f t="shared" si="0"/>
        <v>15</v>
      </c>
      <c r="E14" s="65"/>
      <c r="F14" s="65"/>
      <c r="G14" s="65"/>
      <c r="H14" s="65">
        <v>15</v>
      </c>
      <c r="I14" s="65">
        <v>1.5</v>
      </c>
      <c r="J14" s="200">
        <f>SUM(I14:I18)</f>
        <v>8.5</v>
      </c>
    </row>
    <row r="15" spans="1:10" ht="18" customHeight="1" x14ac:dyDescent="0.85">
      <c r="A15" s="242"/>
      <c r="B15" s="231"/>
      <c r="C15" s="233" t="s">
        <v>100</v>
      </c>
      <c r="D15" s="235">
        <f t="shared" si="0"/>
        <v>15</v>
      </c>
      <c r="E15" s="200">
        <v>5</v>
      </c>
      <c r="F15" s="200"/>
      <c r="G15" s="200">
        <v>10</v>
      </c>
      <c r="H15" s="200"/>
      <c r="I15" s="237">
        <v>2</v>
      </c>
      <c r="J15" s="200"/>
    </row>
    <row r="16" spans="1:10" ht="18" customHeight="1" x14ac:dyDescent="0.85">
      <c r="A16" s="242"/>
      <c r="B16" s="231"/>
      <c r="C16" s="234"/>
      <c r="D16" s="235"/>
      <c r="E16" s="236"/>
      <c r="F16" s="236"/>
      <c r="G16" s="236"/>
      <c r="H16" s="236"/>
      <c r="I16" s="238"/>
      <c r="J16" s="200"/>
    </row>
    <row r="17" spans="1:10" ht="41.25" customHeight="1" x14ac:dyDescent="0.85">
      <c r="A17" s="242"/>
      <c r="B17" s="231"/>
      <c r="C17" s="133" t="s">
        <v>99</v>
      </c>
      <c r="D17" s="132">
        <f t="shared" ref="D17:D24" si="1">SUM(E17:H17)</f>
        <v>40</v>
      </c>
      <c r="E17" s="65">
        <v>5</v>
      </c>
      <c r="F17" s="131" t="s">
        <v>98</v>
      </c>
      <c r="G17" s="65"/>
      <c r="H17" s="65">
        <v>35</v>
      </c>
      <c r="I17" s="65">
        <v>2</v>
      </c>
      <c r="J17" s="200"/>
    </row>
    <row r="18" spans="1:10" ht="57.75" customHeight="1" thickBot="1" x14ac:dyDescent="1">
      <c r="A18" s="242"/>
      <c r="B18" s="232"/>
      <c r="C18" s="130" t="s">
        <v>97</v>
      </c>
      <c r="D18" s="129">
        <f t="shared" si="1"/>
        <v>30</v>
      </c>
      <c r="E18" s="60">
        <v>10</v>
      </c>
      <c r="F18" s="60">
        <v>10</v>
      </c>
      <c r="G18" s="60"/>
      <c r="H18" s="60">
        <v>10</v>
      </c>
      <c r="I18" s="60">
        <v>3</v>
      </c>
      <c r="J18" s="201"/>
    </row>
    <row r="19" spans="1:10" ht="53.25" customHeight="1" thickBot="1" x14ac:dyDescent="1">
      <c r="A19" s="242"/>
      <c r="B19" s="246" t="s">
        <v>8</v>
      </c>
      <c r="C19" s="128" t="s">
        <v>96</v>
      </c>
      <c r="D19" s="127">
        <f t="shared" si="1"/>
        <v>20</v>
      </c>
      <c r="E19" s="119">
        <v>15</v>
      </c>
      <c r="F19" s="119">
        <v>5</v>
      </c>
      <c r="G19" s="119"/>
      <c r="H19" s="119"/>
      <c r="I19" s="70">
        <v>1</v>
      </c>
      <c r="J19" s="199">
        <f>SUM(I19:I22)</f>
        <v>7</v>
      </c>
    </row>
    <row r="20" spans="1:10" ht="57.75" customHeight="1" thickTop="1" thickBot="1" x14ac:dyDescent="1">
      <c r="A20" s="242"/>
      <c r="B20" s="247"/>
      <c r="C20" s="126" t="s">
        <v>95</v>
      </c>
      <c r="D20" s="125">
        <f t="shared" si="1"/>
        <v>15</v>
      </c>
      <c r="E20" s="124">
        <v>10</v>
      </c>
      <c r="F20" s="124">
        <v>5</v>
      </c>
      <c r="G20" s="124"/>
      <c r="H20" s="124"/>
      <c r="I20" s="65">
        <v>1</v>
      </c>
      <c r="J20" s="200"/>
    </row>
    <row r="21" spans="1:10" ht="38.25" customHeight="1" thickTop="1" thickBot="1" x14ac:dyDescent="1">
      <c r="A21" s="242"/>
      <c r="B21" s="247"/>
      <c r="C21" s="126" t="s">
        <v>94</v>
      </c>
      <c r="D21" s="125">
        <f t="shared" si="1"/>
        <v>30</v>
      </c>
      <c r="E21" s="124">
        <v>10</v>
      </c>
      <c r="F21" s="124">
        <v>15</v>
      </c>
      <c r="G21" s="124"/>
      <c r="H21" s="124">
        <v>5</v>
      </c>
      <c r="I21" s="65">
        <v>3</v>
      </c>
      <c r="J21" s="200"/>
    </row>
    <row r="22" spans="1:10" ht="34.85" customHeight="1" thickTop="1" thickBot="1" x14ac:dyDescent="1">
      <c r="A22" s="242"/>
      <c r="B22" s="227"/>
      <c r="C22" s="118" t="s">
        <v>93</v>
      </c>
      <c r="D22" s="117">
        <f t="shared" si="1"/>
        <v>25</v>
      </c>
      <c r="E22" s="123">
        <v>10</v>
      </c>
      <c r="F22" s="123">
        <v>10</v>
      </c>
      <c r="G22" s="123"/>
      <c r="H22" s="123">
        <v>5</v>
      </c>
      <c r="I22" s="60">
        <v>2</v>
      </c>
      <c r="J22" s="201"/>
    </row>
    <row r="23" spans="1:10" ht="53.25" customHeight="1" x14ac:dyDescent="0.85">
      <c r="A23" s="242"/>
      <c r="B23" s="226" t="s">
        <v>92</v>
      </c>
      <c r="C23" s="122" t="s">
        <v>91</v>
      </c>
      <c r="D23" s="121">
        <f t="shared" si="1"/>
        <v>20</v>
      </c>
      <c r="E23" s="120"/>
      <c r="F23" s="120"/>
      <c r="G23" s="120">
        <v>20</v>
      </c>
      <c r="H23" s="120"/>
      <c r="I23" s="119">
        <v>1</v>
      </c>
      <c r="J23" s="228">
        <f>SUM(I23:I24)</f>
        <v>3</v>
      </c>
    </row>
    <row r="24" spans="1:10" ht="62.25" customHeight="1" thickBot="1" x14ac:dyDescent="1">
      <c r="A24" s="242"/>
      <c r="B24" s="227"/>
      <c r="C24" s="118" t="s">
        <v>90</v>
      </c>
      <c r="D24" s="117">
        <f t="shared" si="1"/>
        <v>25</v>
      </c>
      <c r="E24" s="116"/>
      <c r="F24" s="116"/>
      <c r="G24" s="116"/>
      <c r="H24" s="116">
        <v>25</v>
      </c>
      <c r="I24" s="115">
        <v>2</v>
      </c>
      <c r="J24" s="229"/>
    </row>
    <row r="25" spans="1:10" ht="53.15" customHeight="1" x14ac:dyDescent="0.9">
      <c r="A25" s="114"/>
      <c r="B25" s="52"/>
      <c r="C25" s="112"/>
      <c r="D25" s="53"/>
      <c r="E25" s="53"/>
      <c r="F25" s="53"/>
      <c r="G25" s="53"/>
      <c r="H25" s="53"/>
      <c r="I25" s="52"/>
      <c r="J25" s="52"/>
    </row>
    <row r="26" spans="1:10" ht="20.5" x14ac:dyDescent="0.9">
      <c r="A26" s="52"/>
      <c r="B26" s="53"/>
      <c r="C26" s="113"/>
      <c r="D26" s="53"/>
      <c r="E26" s="53"/>
      <c r="F26" s="53"/>
      <c r="G26" s="53"/>
      <c r="H26" s="53"/>
      <c r="I26" s="52"/>
      <c r="J26" s="52"/>
    </row>
    <row r="27" spans="1:10" ht="20.5" x14ac:dyDescent="0.9">
      <c r="A27" s="52"/>
      <c r="B27" s="53"/>
      <c r="C27" s="55"/>
      <c r="D27" s="55"/>
      <c r="E27" s="53"/>
      <c r="F27" s="53"/>
      <c r="G27" s="53"/>
      <c r="H27" s="53"/>
      <c r="I27" s="52"/>
      <c r="J27" s="52"/>
    </row>
    <row r="28" spans="1:10" ht="20.5" x14ac:dyDescent="0.9">
      <c r="A28" s="52"/>
      <c r="B28" s="55"/>
      <c r="C28" s="55"/>
      <c r="D28" s="53"/>
      <c r="E28" s="53"/>
      <c r="F28" s="53"/>
      <c r="G28" s="53"/>
      <c r="H28" s="53"/>
      <c r="I28" s="52"/>
      <c r="J28" s="52"/>
    </row>
    <row r="29" spans="1:10" ht="20.5" x14ac:dyDescent="0.9">
      <c r="A29" s="52"/>
      <c r="B29" s="111"/>
      <c r="C29" s="53"/>
      <c r="D29" s="53"/>
      <c r="E29" s="53"/>
      <c r="F29" s="53"/>
      <c r="G29" s="53"/>
      <c r="H29" s="53"/>
      <c r="I29" s="52"/>
      <c r="J29" s="52"/>
    </row>
    <row r="30" spans="1:10" ht="20.5" x14ac:dyDescent="0.9">
      <c r="A30" s="52"/>
      <c r="B30" s="53"/>
      <c r="I30" s="52"/>
      <c r="J30" s="52"/>
    </row>
    <row r="31" spans="1:10" ht="20.5" x14ac:dyDescent="0.9">
      <c r="A31" s="52"/>
    </row>
  </sheetData>
  <mergeCells count="31">
    <mergeCell ref="A1:J1"/>
    <mergeCell ref="A2:J2"/>
    <mergeCell ref="A3:J3"/>
    <mergeCell ref="A5:A8"/>
    <mergeCell ref="B5:B8"/>
    <mergeCell ref="C5:C8"/>
    <mergeCell ref="D5:H5"/>
    <mergeCell ref="I5:J5"/>
    <mergeCell ref="D6:D8"/>
    <mergeCell ref="E6:E8"/>
    <mergeCell ref="F6:F8"/>
    <mergeCell ref="G6:G8"/>
    <mergeCell ref="H6:H8"/>
    <mergeCell ref="I6:I8"/>
    <mergeCell ref="J6:J8"/>
    <mergeCell ref="A9:A24"/>
    <mergeCell ref="B9:B12"/>
    <mergeCell ref="J9:J12"/>
    <mergeCell ref="E15:E16"/>
    <mergeCell ref="F15:F16"/>
    <mergeCell ref="B19:B22"/>
    <mergeCell ref="B13:B18"/>
    <mergeCell ref="J14:J18"/>
    <mergeCell ref="C15:C16"/>
    <mergeCell ref="D15:D16"/>
    <mergeCell ref="G15:G16"/>
    <mergeCell ref="H15:H16"/>
    <mergeCell ref="I15:I16"/>
    <mergeCell ref="J19:J22"/>
    <mergeCell ref="B23:B24"/>
    <mergeCell ref="J23:J24"/>
  </mergeCells>
  <pageMargins left="0.3" right="0.42" top="0.59" bottom="0.74803149606299213" header="0.31" footer="0.51181102362204722"/>
  <pageSetup paperSize="9" scale="41" firstPageNumber="0" orientation="landscape" r:id="rId1"/>
  <headerFooter>
    <oddHeader>&amp;L&amp;22Année Universitaire 2019-2020&amp;R&amp;22Récapitulatif des Enseignements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34"/>
  <sheetViews>
    <sheetView topLeftCell="A11" zoomScale="75" zoomScaleNormal="75" zoomScalePageLayoutView="75" workbookViewId="0">
      <selection activeCell="D27" sqref="D27"/>
    </sheetView>
  </sheetViews>
  <sheetFormatPr baseColWidth="10" defaultColWidth="9" defaultRowHeight="18" x14ac:dyDescent="0.8"/>
  <cols>
    <col min="1" max="1" width="6.1328125" style="1" bestFit="1" customWidth="1"/>
    <col min="2" max="2" width="47.1328125" style="1" bestFit="1" customWidth="1"/>
    <col min="3" max="3" width="66.86328125" style="1" bestFit="1" customWidth="1"/>
    <col min="4" max="5" width="6.86328125" style="1" bestFit="1" customWidth="1"/>
    <col min="6" max="8" width="6.1328125" style="1" bestFit="1" customWidth="1"/>
    <col min="9" max="9" width="8.7265625" style="1" customWidth="1"/>
    <col min="10" max="10" width="6.1328125" style="1" bestFit="1" customWidth="1"/>
    <col min="11" max="11" width="2.40625" style="140" customWidth="1"/>
    <col min="12" max="16384" width="9" style="1"/>
  </cols>
  <sheetData>
    <row r="1" spans="1:13" x14ac:dyDescent="0.8">
      <c r="A1" s="224" t="s">
        <v>41</v>
      </c>
      <c r="B1" s="224"/>
      <c r="C1" s="224"/>
      <c r="D1" s="224"/>
      <c r="E1" s="224"/>
      <c r="F1" s="224"/>
      <c r="G1" s="224"/>
      <c r="H1" s="224"/>
      <c r="I1" s="224"/>
      <c r="J1" s="224"/>
      <c r="K1" s="1"/>
    </row>
    <row r="2" spans="1:13" x14ac:dyDescent="0.8">
      <c r="A2" s="182" t="s">
        <v>67</v>
      </c>
      <c r="B2" s="182"/>
      <c r="C2" s="182"/>
      <c r="D2" s="182"/>
      <c r="E2" s="182"/>
      <c r="F2" s="182"/>
      <c r="G2" s="182"/>
      <c r="H2" s="182"/>
      <c r="I2" s="182"/>
      <c r="J2" s="182"/>
      <c r="K2" s="1"/>
    </row>
    <row r="3" spans="1:13" x14ac:dyDescent="0.8">
      <c r="A3" s="183" t="s">
        <v>137</v>
      </c>
      <c r="B3" s="183"/>
      <c r="C3" s="183"/>
      <c r="D3" s="183"/>
      <c r="E3" s="183"/>
      <c r="F3" s="183"/>
      <c r="G3" s="183"/>
      <c r="H3" s="183"/>
      <c r="I3" s="183"/>
      <c r="J3" s="183"/>
      <c r="K3" s="1"/>
    </row>
    <row r="4" spans="1:13" ht="18.75" thickBot="1" x14ac:dyDescent="0.95">
      <c r="A4" s="48" t="s">
        <v>136</v>
      </c>
      <c r="B4" s="48"/>
      <c r="C4" s="48"/>
      <c r="D4" s="48"/>
      <c r="E4" s="48"/>
      <c r="F4" s="48"/>
      <c r="G4" s="48"/>
      <c r="H4" s="48"/>
      <c r="I4" s="48"/>
      <c r="J4" s="48"/>
      <c r="K4" s="1"/>
    </row>
    <row r="5" spans="1:13" ht="18.75" customHeight="1" x14ac:dyDescent="0.8">
      <c r="A5" s="269" t="s">
        <v>38</v>
      </c>
      <c r="B5" s="270" t="s">
        <v>37</v>
      </c>
      <c r="C5" s="270" t="s">
        <v>36</v>
      </c>
      <c r="D5" s="270" t="s">
        <v>135</v>
      </c>
      <c r="E5" s="270"/>
      <c r="F5" s="270"/>
      <c r="G5" s="270"/>
      <c r="H5" s="270"/>
      <c r="I5" s="270" t="s">
        <v>34</v>
      </c>
      <c r="J5" s="270"/>
      <c r="K5" s="1"/>
    </row>
    <row r="6" spans="1:13" ht="18" customHeight="1" x14ac:dyDescent="0.8">
      <c r="A6" s="269"/>
      <c r="B6" s="271"/>
      <c r="C6" s="271"/>
      <c r="D6" s="273" t="s">
        <v>32</v>
      </c>
      <c r="E6" s="273" t="s">
        <v>31</v>
      </c>
      <c r="F6" s="273" t="s">
        <v>30</v>
      </c>
      <c r="G6" s="273" t="s">
        <v>29</v>
      </c>
      <c r="H6" s="274" t="s">
        <v>134</v>
      </c>
      <c r="I6" s="263" t="s">
        <v>27</v>
      </c>
      <c r="J6" s="263" t="s">
        <v>26</v>
      </c>
      <c r="K6" s="157"/>
    </row>
    <row r="7" spans="1:13" ht="18" customHeight="1" x14ac:dyDescent="0.8">
      <c r="A7" s="269"/>
      <c r="B7" s="271"/>
      <c r="C7" s="271"/>
      <c r="D7" s="273"/>
      <c r="E7" s="273"/>
      <c r="F7" s="273"/>
      <c r="G7" s="273"/>
      <c r="H7" s="274"/>
      <c r="I7" s="263"/>
      <c r="J7" s="263"/>
      <c r="K7" s="157"/>
    </row>
    <row r="8" spans="1:13" ht="18.75" customHeight="1" thickBot="1" x14ac:dyDescent="0.95">
      <c r="A8" s="269"/>
      <c r="B8" s="272"/>
      <c r="C8" s="272"/>
      <c r="D8" s="269"/>
      <c r="E8" s="269"/>
      <c r="F8" s="269"/>
      <c r="G8" s="269"/>
      <c r="H8" s="275"/>
      <c r="I8" s="264"/>
      <c r="J8" s="264"/>
      <c r="K8" s="157"/>
    </row>
    <row r="9" spans="1:13" ht="26.25" customHeight="1" thickTop="1" thickBot="1" x14ac:dyDescent="0.95">
      <c r="A9" s="265" t="s">
        <v>133</v>
      </c>
      <c r="B9" s="221" t="s">
        <v>107</v>
      </c>
      <c r="C9" s="46" t="s">
        <v>132</v>
      </c>
      <c r="D9" s="39">
        <f t="shared" ref="D9:D26" si="0">SUM(E9:H9)</f>
        <v>40</v>
      </c>
      <c r="E9" s="39">
        <v>10</v>
      </c>
      <c r="F9" s="39">
        <v>10</v>
      </c>
      <c r="G9" s="39"/>
      <c r="H9" s="39">
        <v>20</v>
      </c>
      <c r="I9" s="20">
        <v>2</v>
      </c>
      <c r="J9" s="172">
        <f>SUM(I9:I13)</f>
        <v>10</v>
      </c>
      <c r="K9" s="157"/>
    </row>
    <row r="10" spans="1:13" ht="46.5" customHeight="1" thickTop="1" thickBot="1" x14ac:dyDescent="0.95">
      <c r="A10" s="265"/>
      <c r="B10" s="222"/>
      <c r="C10" s="164" t="s">
        <v>131</v>
      </c>
      <c r="D10" s="31">
        <f t="shared" si="0"/>
        <v>30</v>
      </c>
      <c r="E10" s="31">
        <v>10</v>
      </c>
      <c r="F10" s="31">
        <v>10</v>
      </c>
      <c r="G10" s="31"/>
      <c r="H10" s="31">
        <v>10</v>
      </c>
      <c r="I10" s="17">
        <v>2</v>
      </c>
      <c r="J10" s="177"/>
      <c r="K10" s="157"/>
    </row>
    <row r="11" spans="1:13" ht="32.25" customHeight="1" thickTop="1" thickBot="1" x14ac:dyDescent="0.95">
      <c r="A11" s="265"/>
      <c r="B11" s="222"/>
      <c r="C11" s="43" t="s">
        <v>130</v>
      </c>
      <c r="D11" s="30">
        <f t="shared" si="0"/>
        <v>20</v>
      </c>
      <c r="E11" s="30">
        <v>8</v>
      </c>
      <c r="F11" s="30"/>
      <c r="G11" s="30"/>
      <c r="H11" s="30">
        <v>12</v>
      </c>
      <c r="I11" s="17">
        <v>2</v>
      </c>
      <c r="J11" s="177"/>
      <c r="K11" s="157"/>
    </row>
    <row r="12" spans="1:13" ht="46.5" customHeight="1" thickTop="1" thickBot="1" x14ac:dyDescent="0.95">
      <c r="A12" s="265"/>
      <c r="B12" s="222"/>
      <c r="C12" s="43" t="s">
        <v>129</v>
      </c>
      <c r="D12" s="30">
        <f t="shared" si="0"/>
        <v>30</v>
      </c>
      <c r="E12" s="30">
        <v>10</v>
      </c>
      <c r="F12" s="30">
        <v>10</v>
      </c>
      <c r="G12" s="30"/>
      <c r="H12" s="30">
        <v>10</v>
      </c>
      <c r="I12" s="17">
        <v>2</v>
      </c>
      <c r="J12" s="177"/>
      <c r="K12" s="157"/>
    </row>
    <row r="13" spans="1:13" ht="44.25" customHeight="1" thickTop="1" thickBot="1" x14ac:dyDescent="0.95">
      <c r="A13" s="265"/>
      <c r="B13" s="267"/>
      <c r="C13" s="163" t="s">
        <v>128</v>
      </c>
      <c r="D13" s="162">
        <f t="shared" si="0"/>
        <v>30</v>
      </c>
      <c r="E13" s="162">
        <v>8</v>
      </c>
      <c r="F13" s="162">
        <v>2</v>
      </c>
      <c r="G13" s="162"/>
      <c r="H13" s="162">
        <v>20</v>
      </c>
      <c r="I13" s="161">
        <v>2</v>
      </c>
      <c r="J13" s="268"/>
      <c r="K13" s="157"/>
    </row>
    <row r="14" spans="1:13" ht="37.5" customHeight="1" thickTop="1" thickBot="1" x14ac:dyDescent="0.95">
      <c r="A14" s="265"/>
      <c r="B14" s="221" t="s">
        <v>127</v>
      </c>
      <c r="C14" s="160" t="s">
        <v>126</v>
      </c>
      <c r="D14" s="104">
        <f t="shared" si="0"/>
        <v>20</v>
      </c>
      <c r="E14" s="104">
        <v>7</v>
      </c>
      <c r="F14" s="104">
        <v>6</v>
      </c>
      <c r="G14" s="104"/>
      <c r="H14" s="104">
        <v>7</v>
      </c>
      <c r="I14" s="20">
        <v>1</v>
      </c>
      <c r="J14" s="172">
        <f>SUM(I14:I19)</f>
        <v>9</v>
      </c>
      <c r="K14" s="157"/>
      <c r="M14" s="2"/>
    </row>
    <row r="15" spans="1:13" ht="34.5" customHeight="1" thickTop="1" thickBot="1" x14ac:dyDescent="0.95">
      <c r="A15" s="265"/>
      <c r="B15" s="222"/>
      <c r="C15" s="159" t="s">
        <v>125</v>
      </c>
      <c r="D15" s="96">
        <f t="shared" si="0"/>
        <v>20</v>
      </c>
      <c r="E15" s="96">
        <v>5</v>
      </c>
      <c r="F15" s="96">
        <v>5</v>
      </c>
      <c r="G15" s="96">
        <v>5</v>
      </c>
      <c r="H15" s="18">
        <v>5</v>
      </c>
      <c r="I15" s="17">
        <v>1</v>
      </c>
      <c r="J15" s="177"/>
      <c r="K15" s="157"/>
      <c r="M15" s="2"/>
    </row>
    <row r="16" spans="1:13" ht="33.950000000000003" customHeight="1" thickTop="1" thickBot="1" x14ac:dyDescent="0.95">
      <c r="A16" s="265"/>
      <c r="B16" s="222"/>
      <c r="C16" s="81" t="s">
        <v>124</v>
      </c>
      <c r="D16" s="20">
        <f t="shared" si="0"/>
        <v>15</v>
      </c>
      <c r="E16" s="17">
        <v>15</v>
      </c>
      <c r="F16" s="30"/>
      <c r="G16" s="30"/>
      <c r="H16" s="31"/>
      <c r="I16" s="17">
        <v>1</v>
      </c>
      <c r="J16" s="177"/>
      <c r="K16" s="157"/>
    </row>
    <row r="17" spans="1:11" ht="35.25" customHeight="1" thickTop="1" thickBot="1" x14ac:dyDescent="0.95">
      <c r="A17" s="265"/>
      <c r="B17" s="222"/>
      <c r="C17" s="159" t="s">
        <v>123</v>
      </c>
      <c r="D17" s="96">
        <f t="shared" si="0"/>
        <v>20</v>
      </c>
      <c r="E17" s="96">
        <v>10</v>
      </c>
      <c r="F17" s="96">
        <v>10</v>
      </c>
      <c r="G17" s="96"/>
      <c r="H17" s="96"/>
      <c r="I17" s="17">
        <v>1</v>
      </c>
      <c r="J17" s="177"/>
      <c r="K17" s="157"/>
    </row>
    <row r="18" spans="1:11" ht="28.5" customHeight="1" thickTop="1" thickBot="1" x14ac:dyDescent="0.95">
      <c r="A18" s="265"/>
      <c r="B18" s="222"/>
      <c r="C18" s="159" t="s">
        <v>122</v>
      </c>
      <c r="D18" s="96">
        <f t="shared" si="0"/>
        <v>30</v>
      </c>
      <c r="E18" s="96">
        <v>5</v>
      </c>
      <c r="F18" s="96">
        <v>12</v>
      </c>
      <c r="G18" s="96"/>
      <c r="H18" s="96">
        <v>13</v>
      </c>
      <c r="I18" s="17">
        <v>3</v>
      </c>
      <c r="J18" s="177"/>
      <c r="K18" s="157"/>
    </row>
    <row r="19" spans="1:11" ht="30.75" customHeight="1" thickTop="1" thickBot="1" x14ac:dyDescent="0.95">
      <c r="A19" s="265"/>
      <c r="B19" s="223"/>
      <c r="C19" s="158" t="s">
        <v>121</v>
      </c>
      <c r="D19" s="93">
        <f t="shared" si="0"/>
        <v>25</v>
      </c>
      <c r="E19" s="93">
        <v>5</v>
      </c>
      <c r="F19" s="93">
        <v>12</v>
      </c>
      <c r="G19" s="93"/>
      <c r="H19" s="93">
        <v>8</v>
      </c>
      <c r="I19" s="14">
        <v>2</v>
      </c>
      <c r="J19" s="173"/>
      <c r="K19" s="157"/>
    </row>
    <row r="20" spans="1:11" ht="37.5" customHeight="1" thickTop="1" thickBot="1" x14ac:dyDescent="0.95">
      <c r="A20" s="266"/>
      <c r="B20" s="259" t="s">
        <v>120</v>
      </c>
      <c r="C20" s="148" t="s">
        <v>119</v>
      </c>
      <c r="D20" s="147">
        <f t="shared" si="0"/>
        <v>20</v>
      </c>
      <c r="E20" s="147">
        <v>20</v>
      </c>
      <c r="F20" s="147"/>
      <c r="G20" s="147"/>
      <c r="H20" s="147"/>
      <c r="I20" s="146">
        <v>1</v>
      </c>
      <c r="J20" s="260">
        <f>SUM(I20:I22)</f>
        <v>3</v>
      </c>
    </row>
    <row r="21" spans="1:11" ht="29.25" customHeight="1" thickTop="1" thickBot="1" x14ac:dyDescent="0.95">
      <c r="A21" s="266"/>
      <c r="B21" s="259"/>
      <c r="C21" s="156" t="s">
        <v>118</v>
      </c>
      <c r="D21" s="96">
        <f t="shared" si="0"/>
        <v>20</v>
      </c>
      <c r="E21" s="96">
        <v>12</v>
      </c>
      <c r="F21" s="96">
        <v>8</v>
      </c>
      <c r="G21" s="96"/>
      <c r="H21" s="96"/>
      <c r="I21" s="17">
        <v>1</v>
      </c>
      <c r="J21" s="261"/>
    </row>
    <row r="22" spans="1:11" ht="44.25" customHeight="1" thickTop="1" thickBot="1" x14ac:dyDescent="0.95">
      <c r="A22" s="266"/>
      <c r="B22" s="259"/>
      <c r="C22" s="155" t="s">
        <v>117</v>
      </c>
      <c r="D22" s="154">
        <f t="shared" si="0"/>
        <v>26</v>
      </c>
      <c r="E22" s="154"/>
      <c r="F22" s="154"/>
      <c r="G22" s="154"/>
      <c r="H22" s="154">
        <v>26</v>
      </c>
      <c r="I22" s="153">
        <v>1</v>
      </c>
      <c r="J22" s="261"/>
    </row>
    <row r="23" spans="1:11" ht="37.5" customHeight="1" thickTop="1" thickBot="1" x14ac:dyDescent="0.95">
      <c r="A23" s="266"/>
      <c r="B23" s="262" t="s">
        <v>116</v>
      </c>
      <c r="C23" s="152" t="s">
        <v>115</v>
      </c>
      <c r="D23" s="151">
        <f t="shared" si="0"/>
        <v>10</v>
      </c>
      <c r="E23" s="151">
        <v>5</v>
      </c>
      <c r="F23" s="151"/>
      <c r="G23" s="151"/>
      <c r="H23" s="151">
        <v>5</v>
      </c>
      <c r="I23" s="150">
        <v>1</v>
      </c>
      <c r="J23" s="261">
        <f>SUM(I23:I26)</f>
        <v>4</v>
      </c>
    </row>
    <row r="24" spans="1:11" ht="35" thickTop="1" thickBot="1" x14ac:dyDescent="0.95">
      <c r="A24" s="266"/>
      <c r="B24" s="262"/>
      <c r="C24" s="148" t="s">
        <v>114</v>
      </c>
      <c r="D24" s="147">
        <f t="shared" si="0"/>
        <v>5</v>
      </c>
      <c r="E24" s="147">
        <v>5</v>
      </c>
      <c r="F24" s="149"/>
      <c r="G24" s="149"/>
      <c r="H24" s="147"/>
      <c r="I24" s="146">
        <v>1</v>
      </c>
      <c r="J24" s="261"/>
    </row>
    <row r="25" spans="1:11" ht="50.25" customHeight="1" thickTop="1" thickBot="1" x14ac:dyDescent="0.95">
      <c r="A25" s="266"/>
      <c r="B25" s="262"/>
      <c r="C25" s="148" t="s">
        <v>113</v>
      </c>
      <c r="D25" s="147">
        <f t="shared" si="0"/>
        <v>15</v>
      </c>
      <c r="E25" s="147">
        <v>5</v>
      </c>
      <c r="F25" s="147"/>
      <c r="G25" s="147"/>
      <c r="H25" s="147">
        <v>10</v>
      </c>
      <c r="I25" s="146">
        <v>1</v>
      </c>
      <c r="J25" s="261"/>
    </row>
    <row r="26" spans="1:11" ht="41.25" customHeight="1" thickTop="1" thickBot="1" x14ac:dyDescent="0.95">
      <c r="A26" s="266"/>
      <c r="B26" s="262"/>
      <c r="C26" s="145" t="s">
        <v>112</v>
      </c>
      <c r="D26" s="278">
        <f t="shared" si="0"/>
        <v>10</v>
      </c>
      <c r="E26" s="142"/>
      <c r="F26" s="142"/>
      <c r="G26" s="142"/>
      <c r="H26" s="143">
        <v>10</v>
      </c>
      <c r="I26" s="276">
        <v>1</v>
      </c>
      <c r="J26" s="261"/>
    </row>
    <row r="27" spans="1:11" ht="84.75" customHeight="1" thickTop="1" thickBot="1" x14ac:dyDescent="0.95">
      <c r="A27" s="266"/>
      <c r="B27" s="144" t="s">
        <v>111</v>
      </c>
      <c r="C27" s="142" t="s">
        <v>110</v>
      </c>
      <c r="D27" s="153"/>
      <c r="E27" s="142"/>
      <c r="F27" s="142"/>
      <c r="G27" s="142"/>
      <c r="H27" s="142"/>
      <c r="I27" s="277">
        <v>4</v>
      </c>
      <c r="J27" s="141">
        <f>I27</f>
        <v>4</v>
      </c>
    </row>
    <row r="28" spans="1:11" ht="18.75" thickTop="1" x14ac:dyDescent="0.8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1" x14ac:dyDescent="0.8">
      <c r="A29" s="4"/>
      <c r="B29" s="5"/>
      <c r="C29" s="5"/>
      <c r="D29" s="90"/>
      <c r="E29" s="5"/>
      <c r="F29" s="5"/>
      <c r="G29" s="5"/>
      <c r="H29" s="5"/>
      <c r="I29" s="4"/>
      <c r="J29" s="4"/>
    </row>
    <row r="30" spans="1:11" x14ac:dyDescent="0.8">
      <c r="A30" s="4"/>
      <c r="B30" s="5"/>
      <c r="C30" s="5"/>
      <c r="D30" s="90"/>
      <c r="E30" s="5"/>
      <c r="F30" s="5"/>
      <c r="G30" s="5"/>
      <c r="H30" s="5"/>
      <c r="I30" s="4"/>
      <c r="J30" s="4"/>
    </row>
    <row r="31" spans="1:11" x14ac:dyDescent="0.8">
      <c r="A31" s="4"/>
      <c r="B31" s="11"/>
      <c r="C31" s="11"/>
      <c r="D31" s="90"/>
      <c r="E31" s="5"/>
      <c r="F31" s="5"/>
      <c r="G31" s="5"/>
      <c r="H31" s="5"/>
      <c r="I31" s="4"/>
      <c r="J31" s="4"/>
    </row>
    <row r="32" spans="1:11" s="140" customFormat="1" x14ac:dyDescent="0.8">
      <c r="A32" s="4"/>
      <c r="B32" s="165"/>
      <c r="C32" s="5"/>
      <c r="D32" s="13"/>
      <c r="E32" s="13"/>
      <c r="F32" s="13"/>
      <c r="G32" s="5"/>
      <c r="H32" s="5"/>
      <c r="I32" s="4"/>
      <c r="J32" s="4"/>
    </row>
    <row r="33" spans="1:10" s="140" customFormat="1" x14ac:dyDescent="0.8">
      <c r="A33" s="4"/>
      <c r="B33" s="5"/>
      <c r="C33" s="5"/>
      <c r="D33" s="5"/>
      <c r="E33" s="5"/>
      <c r="F33" s="5"/>
      <c r="G33" s="5"/>
      <c r="H33" s="5"/>
      <c r="I33" s="4"/>
      <c r="J33" s="4"/>
    </row>
    <row r="34" spans="1:10" s="140" customFormat="1" x14ac:dyDescent="0.8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mergeCells count="24">
    <mergeCell ref="A1:J1"/>
    <mergeCell ref="A2:J2"/>
    <mergeCell ref="A3:J3"/>
    <mergeCell ref="A5:A8"/>
    <mergeCell ref="B5:B8"/>
    <mergeCell ref="C5:C8"/>
    <mergeCell ref="D5:H5"/>
    <mergeCell ref="I5:J5"/>
    <mergeCell ref="D6:D8"/>
    <mergeCell ref="E6:E8"/>
    <mergeCell ref="F6:F8"/>
    <mergeCell ref="G6:G8"/>
    <mergeCell ref="H6:H8"/>
    <mergeCell ref="I6:I8"/>
    <mergeCell ref="J6:J8"/>
    <mergeCell ref="A9:A27"/>
    <mergeCell ref="B9:B13"/>
    <mergeCell ref="J9:J13"/>
    <mergeCell ref="B14:B19"/>
    <mergeCell ref="J14:J19"/>
    <mergeCell ref="B20:B22"/>
    <mergeCell ref="J20:J22"/>
    <mergeCell ref="B23:B26"/>
    <mergeCell ref="J23:J26"/>
  </mergeCells>
  <pageMargins left="0.35433070866141736" right="0.39370078740157483" top="0.54" bottom="0.74803149606299213" header="0.28000000000000003" footer="0.51181102362204722"/>
  <pageSetup paperSize="9" scale="46" firstPageNumber="0" orientation="landscape" horizontalDpi="1200" verticalDpi="1200" r:id="rId1"/>
  <headerFooter>
    <oddHeader>&amp;L&amp;22Année Universitaire 2019-2020&amp;R&amp;22Récapitulatif des Enseignements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7</vt:i4>
      </vt:variant>
    </vt:vector>
  </HeadingPairs>
  <TitlesOfParts>
    <vt:vector size="12" baseType="lpstr">
      <vt:lpstr>SE S5 </vt:lpstr>
      <vt:lpstr>SE S6 </vt:lpstr>
      <vt:lpstr>SE S7 </vt:lpstr>
      <vt:lpstr>SE S8 </vt:lpstr>
      <vt:lpstr>SE S9</vt:lpstr>
      <vt:lpstr>'SE S5 '!Print_Area_0</vt:lpstr>
      <vt:lpstr>'SE S5 '!Print_Area_0_0</vt:lpstr>
      <vt:lpstr>'SE S5 '!Print_Area_0_0_0</vt:lpstr>
      <vt:lpstr>'SE S5 '!Print_Area_0_0_0_0</vt:lpstr>
      <vt:lpstr>'SE S5 '!Print_Area_0_0_0_0_0</vt:lpstr>
      <vt:lpstr>'SE S5 '!Print_Area_0_0_0_0_0_0</vt:lpstr>
      <vt:lpstr>'SE S5 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Romana</dc:creator>
  <cp:lastModifiedBy>Laurence Romana</cp:lastModifiedBy>
  <dcterms:created xsi:type="dcterms:W3CDTF">2020-06-25T14:09:29Z</dcterms:created>
  <dcterms:modified xsi:type="dcterms:W3CDTF">2021-07-30T19:58:20Z</dcterms:modified>
</cp:coreProperties>
</file>